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480" windowHeight="11160" activeTab="1"/>
  </bookViews>
  <sheets>
    <sheet name="план на 01.04.2016" sheetId="1" r:id="rId1"/>
    <sheet name="отчет на 01.04.2016" sheetId="2" r:id="rId2"/>
    <sheet name="отчет на 01.04.2016 (соц.сфера)" sheetId="3" r:id="rId3"/>
  </sheets>
  <definedNames/>
  <calcPr fullCalcOnLoad="1"/>
</workbook>
</file>

<file path=xl/sharedStrings.xml><?xml version="1.0" encoding="utf-8"?>
<sst xmlns="http://schemas.openxmlformats.org/spreadsheetml/2006/main" count="356" uniqueCount="123">
  <si>
    <t>Всего</t>
  </si>
  <si>
    <t>План</t>
  </si>
  <si>
    <t>Мероприятие</t>
  </si>
  <si>
    <t>Наименование объекта</t>
  </si>
  <si>
    <t>Срок реализации</t>
  </si>
  <si>
    <t>Объем доходов</t>
  </si>
  <si>
    <t>Образование</t>
  </si>
  <si>
    <t>01.01.2016 г.</t>
  </si>
  <si>
    <t>сокращение на 10 % заработной платы заместителя директора по учебно-спортивной работе</t>
  </si>
  <si>
    <t>заместителя директора по АХЧ перевести на должность заведующего хозяйством</t>
  </si>
  <si>
    <t>в течение года</t>
  </si>
  <si>
    <t>увеличение на 10 % родительской платы в дошкольных организациях</t>
  </si>
  <si>
    <t>01.09.2016 г.</t>
  </si>
  <si>
    <t>тысяч рублей</t>
  </si>
  <si>
    <t>Сумма экономического эффекта</t>
  </si>
  <si>
    <t>1. Оптимизация штатных расписаний</t>
  </si>
  <si>
    <r>
      <rPr>
        <b/>
        <sz val="12"/>
        <color indexed="8"/>
        <rFont val="Times New Roman"/>
        <family val="1"/>
      </rPr>
      <t>Детская музыкальная школа:</t>
    </r>
    <r>
      <rPr>
        <sz val="12"/>
        <color indexed="8"/>
        <rFont val="Times New Roman"/>
        <family val="1"/>
      </rPr>
      <t xml:space="preserve"> </t>
    </r>
  </si>
  <si>
    <t xml:space="preserve">должность заместителя директора по учебной части и заместителя директора по воспитательной работе объединить в одну должность - заместитель директора по учебно-воспитательной работе; </t>
  </si>
  <si>
    <t>ДЮСШ Крепыш:</t>
  </si>
  <si>
    <t>сокращение 2,9 ед. рабочего по комплексному обслуживанию зданий</t>
  </si>
  <si>
    <t>должность заместителя директора по воспитательной работе и заместителя директора по спортивно-массовой работе объединить в одну должность - старший инструктор-методист</t>
  </si>
  <si>
    <t>ДЮСШ Надежда:</t>
  </si>
  <si>
    <t>должность заместителя директора по учебно-спортивной работе и заместителя директора по спортивно-массовой работе объединить в одну должность - старшего инструктора-методиста</t>
  </si>
  <si>
    <t>ДЮСШ Олимп:</t>
  </si>
  <si>
    <t>ДЮСШ Родина:</t>
  </si>
  <si>
    <t>2. Экономия при закупках за счет конкурсных процедур</t>
  </si>
  <si>
    <t>4. Сокращение расходов на ГСМ</t>
  </si>
  <si>
    <t>Культура</t>
  </si>
  <si>
    <t>12.01.2016 г.</t>
  </si>
  <si>
    <t>13.01.2016 г.</t>
  </si>
  <si>
    <t>01.05.2016 г.</t>
  </si>
  <si>
    <t>2. Экономия энергоресурсов, коммунальных услуг</t>
  </si>
  <si>
    <t>3. Расширение внебюджетной деятельности</t>
  </si>
  <si>
    <t>4. Экономия при закупках за счет конкурсных процедур</t>
  </si>
  <si>
    <t>5. Сокращение расходов на ГСМ</t>
  </si>
  <si>
    <t>Итого образование</t>
  </si>
  <si>
    <t>Итого культура</t>
  </si>
  <si>
    <t>01.06.2016 г.</t>
  </si>
  <si>
    <t>3. Повышение стоимости оплаты услуг</t>
  </si>
  <si>
    <t>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</si>
  <si>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</si>
  <si>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Из суммы полученной экономии планируется направить на повышение оплаты труда категориям работников, предусмотренным майскими Указами 2012 года Президента РФ по отраслям социальной сферы:</t>
  </si>
  <si>
    <t>ОБРАЗОВАНИЕ -</t>
  </si>
  <si>
    <t>КУЛЬТУРА -</t>
  </si>
  <si>
    <t>тысяч рублей;</t>
  </si>
  <si>
    <t>тысяч рублей.</t>
  </si>
  <si>
    <t>Е.С.Соляник, тел. 33111</t>
  </si>
  <si>
    <t>экономия в результате проведения аукционов в образовательных организациях</t>
  </si>
  <si>
    <t>экономия в результате заключения контрактов на продукты питания по образовательным организациям по ценам ниже, уровня 2015 года</t>
  </si>
  <si>
    <t>увеличение количества платных услуг в учреждениях культуры Новокубанского городского поселения</t>
  </si>
  <si>
    <t>сокращение на 10 % лимитов на ГСМ в общеобразовательных организациях, в том числе: мониторинг и оптимизация маршрутов по подвозу детей в образовательные организации, за счет исключения дублирующих маршрутов; сокращение на 10 % маршрутов, не связанных с подвозом детей в образовательные организации</t>
  </si>
  <si>
    <t>установлены лимиты на электроснабжение и теплоснабжение в МКУК "Бесскорбненский КДЦ"</t>
  </si>
  <si>
    <t>экономия энергоресурсов в МКУК "Верхнекубанский КДЦ"</t>
  </si>
  <si>
    <t>экономия энергоресурсов в МКУК "Новосельский КДЦ"</t>
  </si>
  <si>
    <t>соблюдение технического обслуживания транспорта в МКУК "Новосельский КДЦ"</t>
  </si>
  <si>
    <t>соблюдение технического обслуживания транспорта в МКУК "Ляпинский КДЦ"</t>
  </si>
  <si>
    <t>сокращение 0,5 ед. оператора газового оборудования в МКУК "Носельский КДЦ"</t>
  </si>
  <si>
    <t>сокращение 0,5 ед. балетмейстера в МКУК "Новосельский КДЦ"</t>
  </si>
  <si>
    <t>сокращение 1 ед. уборщика служебных помещений в МКУК "Носельский КДЦ"</t>
  </si>
  <si>
    <t>сокращение 0,5 ед. культорганизатора в МКУК "Носельский КДЦ"</t>
  </si>
  <si>
    <t>сокращение 3 ед. сторожа в МКУК "Бесскорбненский КДЦ"</t>
  </si>
  <si>
    <t>увеличение количества платных услуг в МКУК "Ковалевский КДЦ"</t>
  </si>
  <si>
    <t>увеличение количества платных услуг в МКУК "Верхнекубанский КДЦ"</t>
  </si>
  <si>
    <t>экономия энергоресурсов и установка энергосберегающих ламп в МКУК "Прочноокопский КДЦ"</t>
  </si>
  <si>
    <t>экономия в результате проведения торгов в МКУК "Ковалевский КДЦ"</t>
  </si>
  <si>
    <t>установлены лимиты на ГСМ в МКУК "Бесскорбненский КДЦ"</t>
  </si>
  <si>
    <t>экономия в результате проведения торгов в МКУК "Прочноокопскийц КДЦ"</t>
  </si>
  <si>
    <t>сокращение 0,5 ед. вахтера в МКУК "Прочноокопский КДЦ"</t>
  </si>
  <si>
    <t>01.04.2016 г.</t>
  </si>
  <si>
    <t>сокращение 0,5 ед. культорганизатора в МКУК "Прочноокопский КДЦ"</t>
  </si>
  <si>
    <t>сокращение 1 ед. заместителя директора по административно-хозяйственной части в МКУК "Советский КДЦ"</t>
  </si>
  <si>
    <t>сокращение 1 ед. методиста в МКУК "Советский КДЦ"</t>
  </si>
  <si>
    <t>11.01.2016 г.</t>
  </si>
  <si>
    <t>сокращение 2 ед. уборщика служебных помещений в МКУК "Советский КДЦ"</t>
  </si>
  <si>
    <t>11.01.2016 г. 15.01.2016 г.</t>
  </si>
  <si>
    <t>мероприятий по оптимизации бюджетных расходов, сокращении нерезультативных расходов, экономии бюджетных средств, увеличению собственных доходов в 2016 году по муниципальным учреждениям (организациям) (включая поселения) по муниципальным образованиям Новокубанский район</t>
  </si>
  <si>
    <t>Другие сферы</t>
  </si>
  <si>
    <t>6. Сокращение расходов на публикацию правовых актов в средствах массовой информации</t>
  </si>
  <si>
    <t>экономия в результате проведения торгов в учреждениях Новокубанского г.п.</t>
  </si>
  <si>
    <t>сокращение 1 ед. специалиста в администрации Бесскорбненского с.п.</t>
  </si>
  <si>
    <t>установлены лимиты на электроэнергию в Бесскорбненском с.п.</t>
  </si>
  <si>
    <t>установлены лимиты на ГСМ в администрации Бесскорбненского с.п.</t>
  </si>
  <si>
    <t>сокращение 1 ед. специалиста в администрации Верхнекубанского с.п.</t>
  </si>
  <si>
    <t>01.02.2016 г.</t>
  </si>
  <si>
    <t>экономия потребления энергоресурсов в администрации Верхнекубанского с.п.</t>
  </si>
  <si>
    <t>экономия в результате проведения торгов в администрации Верхнекубанского с.п.</t>
  </si>
  <si>
    <t>большая часть правовых актов в Верхнекубанском с.п. проходит процедуру обнародования</t>
  </si>
  <si>
    <t>22.01.2016 г.</t>
  </si>
  <si>
    <t>сокращение 2 ед. ведущего специалиста в администрации Ковалевского с.п.</t>
  </si>
  <si>
    <t>экономия в результате проведения торгов в администрации Ковалевского с.п.</t>
  </si>
  <si>
    <t>большая часть правовых актов в Ковалевском с.п. проходит процедуру обнародования</t>
  </si>
  <si>
    <t>внесение изменений в бюджет Ляпинского с.п. осуществляется 1 раз в квартал</t>
  </si>
  <si>
    <t>большая часть правовых актов в Новосельском с.п. проходит процедуру обнародования</t>
  </si>
  <si>
    <t>большая часть правовых актов в Прочноокопском с.п. проходит процедуру обнародования</t>
  </si>
  <si>
    <t>большая часть правовых актов в Прикубанском с.п. проходит процедуру обнародования</t>
  </si>
  <si>
    <t>экономия потребления энергоресурсов в администрации Прикубанского с.п.</t>
  </si>
  <si>
    <t>экономия потребления энергоресурсов в администрации Прочноокопского с.п.</t>
  </si>
  <si>
    <t>экономия в результате проведения торгов в администрации Прочноокопского с.п.</t>
  </si>
  <si>
    <t>соблюдение технического обслуживания транспорта в администрации Прочноокопского с.п.</t>
  </si>
  <si>
    <t>экономия потребления энергоресурсов по уличному освещению в Советском с.п.</t>
  </si>
  <si>
    <t>Итого другие сферы</t>
  </si>
  <si>
    <t>6. Сокращение расходов на материальные затраты</t>
  </si>
  <si>
    <t>сокращение расходов на услуги связи в администрации района</t>
  </si>
  <si>
    <t>большая часть правовых актов в районе проходит процедуру обнародования, а также публикуется на официальном сайте</t>
  </si>
  <si>
    <t>экономия в результате проведения торгов в учреждениях района</t>
  </si>
  <si>
    <t>сокращение 1 ед. специалиста 1 категории в управлении образования</t>
  </si>
  <si>
    <t>сокращение 1 ед. специалиста 1 категории в администрации района</t>
  </si>
  <si>
    <t>сокращение 1 ед. помошника главы в администрации района</t>
  </si>
  <si>
    <t>16.02.2016 г.</t>
  </si>
  <si>
    <t>сокращение 1 ед. ведущего специалиста в администрации района</t>
  </si>
  <si>
    <t>сокращение 1 ед. специалиста 1 категории в финансовом управлении</t>
  </si>
  <si>
    <t>16.01.2016 г.</t>
  </si>
  <si>
    <t>сокращение 1 ед. водителя в МБУ "ИКЦ Новокубанский"</t>
  </si>
  <si>
    <t>сокращение 1 ед. ведущего специалиста в управлении имуществом</t>
  </si>
  <si>
    <t>увеличения количества платных услуг в МБУ "Специализированная служба похоронного дела" Новокубанского г.п.</t>
  </si>
  <si>
    <t>Информация</t>
  </si>
  <si>
    <t>о ходе выполнения плана мероприятий по оптимизации бюджетных расходов, сокращении нерезультативных расходов, экономии бюджетных средств, увеличению собственных доходов в 2016 году по муниципальным учреждениям (организациям) (включая поселения) по муниципальным образованиям Новокубанский район</t>
  </si>
  <si>
    <t>на 01 апреля 2016 года</t>
  </si>
  <si>
    <t>План годовой</t>
  </si>
  <si>
    <t>Факт</t>
  </si>
  <si>
    <t>ОБРАЗОВАНИЕ - 2800,0</t>
  </si>
  <si>
    <t>КУЛЬТУРА - 1699,1</t>
  </si>
  <si>
    <t>на 01 мая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</si>
</sst>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 ;\-#,##0.00\ "/>
    <numFmt numFmtId="174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 wrapText="1"/>
    </xf>
    <xf numFmtId="0" fontId="4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174" fontId="4" fillId="0" borderId="13" xfId="58" applyNumberFormat="1" applyFont="1" applyFill="1" applyBorder="1" applyAlignment="1">
      <alignment horizontal="right"/>
    </xf>
    <xf numFmtId="174" fontId="4" fillId="0" borderId="13" xfId="58" applyNumberFormat="1" applyFont="1" applyFill="1" applyBorder="1" applyAlignment="1">
      <alignment/>
    </xf>
    <xf numFmtId="174" fontId="2" fillId="0" borderId="13" xfId="58" applyNumberFormat="1" applyFont="1" applyFill="1" applyBorder="1" applyAlignment="1">
      <alignment/>
    </xf>
    <xf numFmtId="174" fontId="4" fillId="0" borderId="12" xfId="58" applyNumberFormat="1" applyFont="1" applyFill="1" applyBorder="1" applyAlignment="1">
      <alignment/>
    </xf>
    <xf numFmtId="174" fontId="2" fillId="0" borderId="13" xfId="58" applyNumberFormat="1" applyFont="1" applyFill="1" applyBorder="1" applyAlignment="1">
      <alignment/>
    </xf>
    <xf numFmtId="174" fontId="2" fillId="0" borderId="13" xfId="58" applyNumberFormat="1" applyFont="1" applyBorder="1" applyAlignment="1">
      <alignment/>
    </xf>
    <xf numFmtId="174" fontId="4" fillId="0" borderId="13" xfId="58" applyNumberFormat="1" applyFont="1" applyFill="1" applyBorder="1" applyAlignment="1">
      <alignment/>
    </xf>
    <xf numFmtId="174" fontId="4" fillId="33" borderId="13" xfId="58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 applyBorder="1" applyAlignment="1">
      <alignment horizontal="right" wrapText="1"/>
    </xf>
    <xf numFmtId="0" fontId="40" fillId="0" borderId="0" xfId="0" applyFont="1" applyAlignment="1">
      <alignment horizontal="right"/>
    </xf>
    <xf numFmtId="174" fontId="2" fillId="0" borderId="12" xfId="58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172" fontId="40" fillId="0" borderId="17" xfId="0" applyNumberFormat="1" applyFont="1" applyFill="1" applyBorder="1" applyAlignment="1">
      <alignment wrapText="1"/>
    </xf>
    <xf numFmtId="172" fontId="40" fillId="0" borderId="18" xfId="0" applyNumberFormat="1" applyFont="1" applyFill="1" applyBorder="1" applyAlignment="1">
      <alignment/>
    </xf>
    <xf numFmtId="0" fontId="40" fillId="0" borderId="0" xfId="0" applyFont="1" applyFill="1" applyAlignment="1">
      <alignment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zoomScalePageLayoutView="0" workbookViewId="0" topLeftCell="A25">
      <selection activeCell="C51" sqref="C51"/>
    </sheetView>
  </sheetViews>
  <sheetFormatPr defaultColWidth="9.140625" defaultRowHeight="15"/>
  <cols>
    <col min="1" max="1" width="31.28125" style="7" customWidth="1"/>
    <col min="2" max="2" width="51.8515625" style="7" customWidth="1"/>
    <col min="3" max="3" width="15.421875" style="7" customWidth="1"/>
    <col min="4" max="4" width="17.421875" style="7" customWidth="1"/>
    <col min="5" max="5" width="12.00390625" style="7" customWidth="1"/>
    <col min="6" max="16384" width="9.140625" style="7" customWidth="1"/>
  </cols>
  <sheetData>
    <row r="1" spans="1:5" ht="24" customHeight="1">
      <c r="A1" s="66" t="s">
        <v>1</v>
      </c>
      <c r="B1" s="66"/>
      <c r="C1" s="66"/>
      <c r="D1" s="66"/>
      <c r="E1" s="66"/>
    </row>
    <row r="2" spans="1:7" ht="72.75" customHeight="1">
      <c r="A2" s="67" t="s">
        <v>75</v>
      </c>
      <c r="B2" s="67"/>
      <c r="C2" s="67"/>
      <c r="D2" s="67"/>
      <c r="E2" s="67"/>
      <c r="F2" s="11"/>
      <c r="G2" s="12"/>
    </row>
    <row r="3" spans="1:6" ht="15.75">
      <c r="A3" s="13"/>
      <c r="B3" s="13"/>
      <c r="C3" s="13"/>
      <c r="D3" s="68" t="s">
        <v>13</v>
      </c>
      <c r="E3" s="68"/>
      <c r="F3" s="13"/>
    </row>
    <row r="4" spans="1:5" ht="49.5" customHeight="1">
      <c r="A4" s="5" t="s">
        <v>2</v>
      </c>
      <c r="B4" s="5" t="s">
        <v>3</v>
      </c>
      <c r="C4" s="5" t="s">
        <v>4</v>
      </c>
      <c r="D4" s="6" t="s">
        <v>14</v>
      </c>
      <c r="E4" s="6" t="s">
        <v>5</v>
      </c>
    </row>
    <row r="5" spans="1:5" ht="15.75">
      <c r="A5" s="69" t="s">
        <v>6</v>
      </c>
      <c r="B5" s="70"/>
      <c r="C5" s="70"/>
      <c r="D5" s="70"/>
      <c r="E5" s="71"/>
    </row>
    <row r="6" spans="1:5" ht="18.75" customHeight="1">
      <c r="A6" s="75" t="s">
        <v>15</v>
      </c>
      <c r="B6" s="76"/>
      <c r="C6" s="77"/>
      <c r="D6" s="23">
        <f>D7+D10+D14+D16+D19</f>
        <v>1185.8</v>
      </c>
      <c r="E6" s="23">
        <f>E7+E10+E14+E16+E19</f>
        <v>0</v>
      </c>
    </row>
    <row r="7" spans="1:5" ht="18" customHeight="1">
      <c r="A7" s="1"/>
      <c r="B7" s="19" t="s">
        <v>16</v>
      </c>
      <c r="C7" s="20"/>
      <c r="D7" s="24">
        <f>D8+D9</f>
        <v>195.2</v>
      </c>
      <c r="E7" s="24">
        <f>E8+E9</f>
        <v>0</v>
      </c>
    </row>
    <row r="8" spans="1:5" ht="78.75" customHeight="1">
      <c r="A8" s="2"/>
      <c r="B8" s="19" t="s">
        <v>17</v>
      </c>
      <c r="C8" s="31" t="s">
        <v>37</v>
      </c>
      <c r="D8" s="25">
        <v>121.3</v>
      </c>
      <c r="E8" s="25"/>
    </row>
    <row r="9" spans="1:5" ht="30.75" customHeight="1">
      <c r="A9" s="2"/>
      <c r="B9" s="19" t="s">
        <v>9</v>
      </c>
      <c r="C9" s="31" t="s">
        <v>37</v>
      </c>
      <c r="D9" s="25">
        <v>73.9</v>
      </c>
      <c r="E9" s="25"/>
    </row>
    <row r="10" spans="1:5" ht="19.5" customHeight="1">
      <c r="A10" s="2"/>
      <c r="B10" s="21" t="s">
        <v>18</v>
      </c>
      <c r="C10" s="22"/>
      <c r="D10" s="24">
        <f>D11+D12+D13</f>
        <v>603.1</v>
      </c>
      <c r="E10" s="24">
        <f>E11+E12+E13</f>
        <v>0</v>
      </c>
    </row>
    <row r="11" spans="1:5" ht="33.75" customHeight="1">
      <c r="A11" s="2"/>
      <c r="B11" s="19" t="s">
        <v>19</v>
      </c>
      <c r="C11" s="31" t="s">
        <v>7</v>
      </c>
      <c r="D11" s="25">
        <v>330.5</v>
      </c>
      <c r="E11" s="25"/>
    </row>
    <row r="12" spans="1:5" ht="62.25" customHeight="1">
      <c r="A12" s="2"/>
      <c r="B12" s="19" t="s">
        <v>20</v>
      </c>
      <c r="C12" s="31" t="s">
        <v>37</v>
      </c>
      <c r="D12" s="25">
        <v>217.2</v>
      </c>
      <c r="E12" s="25"/>
    </row>
    <row r="13" spans="1:5" ht="31.5" customHeight="1">
      <c r="A13" s="2"/>
      <c r="B13" s="19" t="s">
        <v>9</v>
      </c>
      <c r="C13" s="31" t="s">
        <v>37</v>
      </c>
      <c r="D13" s="25">
        <v>55.4</v>
      </c>
      <c r="E13" s="25"/>
    </row>
    <row r="14" spans="1:5" ht="18" customHeight="1">
      <c r="A14" s="2"/>
      <c r="B14" s="21" t="s">
        <v>21</v>
      </c>
      <c r="C14" s="20"/>
      <c r="D14" s="24">
        <f>D15</f>
        <v>184.8</v>
      </c>
      <c r="E14" s="24">
        <f>E15</f>
        <v>0</v>
      </c>
    </row>
    <row r="15" spans="1:5" ht="63" customHeight="1">
      <c r="A15" s="2"/>
      <c r="B15" s="19" t="s">
        <v>22</v>
      </c>
      <c r="C15" s="31" t="s">
        <v>37</v>
      </c>
      <c r="D15" s="25">
        <v>184.8</v>
      </c>
      <c r="E15" s="25"/>
    </row>
    <row r="16" spans="1:5" ht="17.25" customHeight="1">
      <c r="A16" s="2"/>
      <c r="B16" s="21" t="s">
        <v>23</v>
      </c>
      <c r="C16" s="31"/>
      <c r="D16" s="24">
        <f>D17+D18</f>
        <v>87.2</v>
      </c>
      <c r="E16" s="24">
        <f>E17+E18</f>
        <v>0</v>
      </c>
    </row>
    <row r="17" spans="1:5" ht="47.25" customHeight="1">
      <c r="A17" s="2"/>
      <c r="B17" s="19" t="s">
        <v>8</v>
      </c>
      <c r="C17" s="32" t="s">
        <v>37</v>
      </c>
      <c r="D17" s="25">
        <v>41.6</v>
      </c>
      <c r="E17" s="25"/>
    </row>
    <row r="18" spans="1:5" ht="31.5" customHeight="1">
      <c r="A18" s="2"/>
      <c r="B18" s="19" t="s">
        <v>9</v>
      </c>
      <c r="C18" s="31" t="s">
        <v>37</v>
      </c>
      <c r="D18" s="25">
        <v>45.6</v>
      </c>
      <c r="E18" s="25"/>
    </row>
    <row r="19" spans="1:5" ht="18" customHeight="1">
      <c r="A19" s="2"/>
      <c r="B19" s="21" t="s">
        <v>24</v>
      </c>
      <c r="C19" s="31"/>
      <c r="D19" s="24">
        <f>D20</f>
        <v>115.5</v>
      </c>
      <c r="E19" s="24">
        <f>E20</f>
        <v>0</v>
      </c>
    </row>
    <row r="20" spans="1:5" ht="31.5" customHeight="1">
      <c r="A20" s="3"/>
      <c r="B20" s="19" t="s">
        <v>9</v>
      </c>
      <c r="C20" s="31" t="s">
        <v>37</v>
      </c>
      <c r="D20" s="25">
        <v>115.5</v>
      </c>
      <c r="E20" s="25"/>
    </row>
    <row r="21" spans="1:5" ht="16.5" customHeight="1">
      <c r="A21" s="75" t="s">
        <v>25</v>
      </c>
      <c r="B21" s="76"/>
      <c r="C21" s="77"/>
      <c r="D21" s="26">
        <f>D22+D23</f>
        <v>3563.4</v>
      </c>
      <c r="E21" s="26">
        <f>E22+E23</f>
        <v>0</v>
      </c>
    </row>
    <row r="22" spans="1:5" ht="28.5" customHeight="1">
      <c r="A22" s="34"/>
      <c r="B22" s="33" t="s">
        <v>47</v>
      </c>
      <c r="C22" s="8" t="s">
        <v>10</v>
      </c>
      <c r="D22" s="27">
        <v>1200</v>
      </c>
      <c r="E22" s="28"/>
    </row>
    <row r="23" spans="1:5" ht="44.25" customHeight="1">
      <c r="A23" s="35"/>
      <c r="B23" s="33" t="s">
        <v>48</v>
      </c>
      <c r="C23" s="8" t="s">
        <v>7</v>
      </c>
      <c r="D23" s="27">
        <v>2363.4</v>
      </c>
      <c r="E23" s="28"/>
    </row>
    <row r="24" spans="1:5" ht="17.25" customHeight="1">
      <c r="A24" s="72" t="s">
        <v>38</v>
      </c>
      <c r="B24" s="73"/>
      <c r="C24" s="74"/>
      <c r="D24" s="29">
        <f>D25</f>
        <v>0</v>
      </c>
      <c r="E24" s="29">
        <f>E25</f>
        <v>1658</v>
      </c>
    </row>
    <row r="25" spans="1:5" ht="31.5" customHeight="1">
      <c r="A25" s="9"/>
      <c r="B25" s="9" t="s">
        <v>11</v>
      </c>
      <c r="C25" s="10" t="s">
        <v>12</v>
      </c>
      <c r="D25" s="27"/>
      <c r="E25" s="28">
        <v>1658</v>
      </c>
    </row>
    <row r="26" spans="1:5" ht="15.75">
      <c r="A26" s="72" t="s">
        <v>26</v>
      </c>
      <c r="B26" s="73"/>
      <c r="C26" s="74"/>
      <c r="D26" s="29">
        <f>D27</f>
        <v>2280</v>
      </c>
      <c r="E26" s="29">
        <f>E27</f>
        <v>0</v>
      </c>
    </row>
    <row r="27" spans="1:5" ht="108" customHeight="1">
      <c r="A27" s="38"/>
      <c r="B27" s="47" t="s">
        <v>50</v>
      </c>
      <c r="C27" s="48" t="s">
        <v>7</v>
      </c>
      <c r="D27" s="27">
        <v>2280</v>
      </c>
      <c r="E27" s="28"/>
    </row>
    <row r="28" spans="1:5" ht="17.25" customHeight="1">
      <c r="A28" s="72" t="s">
        <v>35</v>
      </c>
      <c r="B28" s="73"/>
      <c r="C28" s="74"/>
      <c r="D28" s="29">
        <f>D6+D21+D24+D26</f>
        <v>7029.2</v>
      </c>
      <c r="E28" s="29">
        <f>E6+E21+E24+E26</f>
        <v>1658</v>
      </c>
    </row>
    <row r="29" spans="1:5" ht="15.75">
      <c r="A29" s="69" t="s">
        <v>27</v>
      </c>
      <c r="B29" s="70"/>
      <c r="C29" s="70"/>
      <c r="D29" s="70"/>
      <c r="E29" s="71"/>
    </row>
    <row r="30" spans="1:5" ht="18.75" customHeight="1">
      <c r="A30" s="75" t="s">
        <v>15</v>
      </c>
      <c r="B30" s="76"/>
      <c r="C30" s="77"/>
      <c r="D30" s="29">
        <f>D32+D33+D34+D35+D31+D36+D37+D38+D39+D40</f>
        <v>1160.4</v>
      </c>
      <c r="E30" s="29">
        <f>E32+E33+E34+E35+E31+E36+E37+E38+E39+E40</f>
        <v>0</v>
      </c>
    </row>
    <row r="31" spans="1:5" ht="30" customHeight="1">
      <c r="A31" s="49"/>
      <c r="B31" s="53" t="s">
        <v>60</v>
      </c>
      <c r="C31" s="31" t="s">
        <v>37</v>
      </c>
      <c r="D31" s="27">
        <v>132.3</v>
      </c>
      <c r="E31" s="27"/>
    </row>
    <row r="32" spans="1:5" ht="33" customHeight="1">
      <c r="A32" s="2"/>
      <c r="B32" s="53" t="s">
        <v>56</v>
      </c>
      <c r="C32" s="31" t="s">
        <v>7</v>
      </c>
      <c r="D32" s="27">
        <v>50</v>
      </c>
      <c r="E32" s="27"/>
    </row>
    <row r="33" spans="1:5" ht="30.75" customHeight="1">
      <c r="A33" s="2"/>
      <c r="B33" s="53" t="s">
        <v>57</v>
      </c>
      <c r="C33" s="31" t="s">
        <v>7</v>
      </c>
      <c r="D33" s="27">
        <v>91</v>
      </c>
      <c r="E33" s="27"/>
    </row>
    <row r="34" spans="1:5" ht="30.75" customHeight="1">
      <c r="A34" s="2"/>
      <c r="B34" s="53" t="s">
        <v>58</v>
      </c>
      <c r="C34" s="31" t="s">
        <v>28</v>
      </c>
      <c r="D34" s="27">
        <v>95.9</v>
      </c>
      <c r="E34" s="27"/>
    </row>
    <row r="35" spans="1:5" ht="32.25" customHeight="1">
      <c r="A35" s="2"/>
      <c r="B35" s="53" t="s">
        <v>59</v>
      </c>
      <c r="C35" s="31" t="s">
        <v>29</v>
      </c>
      <c r="D35" s="27">
        <v>88</v>
      </c>
      <c r="E35" s="27"/>
    </row>
    <row r="36" spans="1:5" ht="32.25" customHeight="1">
      <c r="A36" s="2"/>
      <c r="B36" s="53" t="s">
        <v>67</v>
      </c>
      <c r="C36" s="31" t="s">
        <v>68</v>
      </c>
      <c r="D36" s="27">
        <v>36.3</v>
      </c>
      <c r="E36" s="27"/>
    </row>
    <row r="37" spans="1:5" ht="32.25" customHeight="1">
      <c r="A37" s="2"/>
      <c r="B37" s="53" t="s">
        <v>69</v>
      </c>
      <c r="C37" s="31" t="s">
        <v>37</v>
      </c>
      <c r="D37" s="27">
        <v>43.7</v>
      </c>
      <c r="E37" s="27"/>
    </row>
    <row r="38" spans="1:5" ht="32.25" customHeight="1">
      <c r="A38" s="2"/>
      <c r="B38" s="53" t="s">
        <v>71</v>
      </c>
      <c r="C38" s="31" t="s">
        <v>72</v>
      </c>
      <c r="D38" s="27">
        <v>149.5</v>
      </c>
      <c r="E38" s="27"/>
    </row>
    <row r="39" spans="1:5" ht="32.25" customHeight="1">
      <c r="A39" s="2"/>
      <c r="B39" s="53" t="s">
        <v>73</v>
      </c>
      <c r="C39" s="10" t="s">
        <v>74</v>
      </c>
      <c r="D39" s="27">
        <v>193.8</v>
      </c>
      <c r="E39" s="27"/>
    </row>
    <row r="40" spans="1:5" ht="45" customHeight="1">
      <c r="A40" s="2"/>
      <c r="B40" s="54" t="s">
        <v>70</v>
      </c>
      <c r="C40" s="31" t="s">
        <v>68</v>
      </c>
      <c r="D40" s="27">
        <v>279.9</v>
      </c>
      <c r="E40" s="27"/>
    </row>
    <row r="41" spans="1:5" ht="17.25" customHeight="1">
      <c r="A41" s="72" t="s">
        <v>31</v>
      </c>
      <c r="B41" s="73"/>
      <c r="C41" s="74"/>
      <c r="D41" s="29">
        <f>D42+D43+D44+D45</f>
        <v>91</v>
      </c>
      <c r="E41" s="29">
        <f>E42+E43+E44+E45</f>
        <v>0</v>
      </c>
    </row>
    <row r="42" spans="1:5" ht="30" customHeight="1">
      <c r="A42" s="38"/>
      <c r="B42" s="56" t="s">
        <v>51</v>
      </c>
      <c r="C42" s="10" t="s">
        <v>10</v>
      </c>
      <c r="D42" s="27">
        <v>50</v>
      </c>
      <c r="E42" s="27"/>
    </row>
    <row r="43" spans="1:5" ht="33" customHeight="1">
      <c r="A43" s="51"/>
      <c r="B43" s="55" t="s">
        <v>52</v>
      </c>
      <c r="C43" s="10" t="s">
        <v>10</v>
      </c>
      <c r="D43" s="27">
        <v>25</v>
      </c>
      <c r="E43" s="27"/>
    </row>
    <row r="44" spans="1:5" ht="33" customHeight="1">
      <c r="A44" s="51"/>
      <c r="B44" s="55" t="s">
        <v>53</v>
      </c>
      <c r="C44" s="10" t="s">
        <v>10</v>
      </c>
      <c r="D44" s="27">
        <v>5</v>
      </c>
      <c r="E44" s="27"/>
    </row>
    <row r="45" spans="1:5" ht="48.75" customHeight="1">
      <c r="A45" s="52"/>
      <c r="B45" s="55" t="s">
        <v>63</v>
      </c>
      <c r="C45" s="10" t="s">
        <v>10</v>
      </c>
      <c r="D45" s="27">
        <v>11</v>
      </c>
      <c r="E45" s="27"/>
    </row>
    <row r="46" spans="1:5" ht="19.5" customHeight="1">
      <c r="A46" s="72" t="s">
        <v>32</v>
      </c>
      <c r="B46" s="73"/>
      <c r="C46" s="74"/>
      <c r="D46" s="29">
        <f>D47+D48+D49</f>
        <v>0</v>
      </c>
      <c r="E46" s="29">
        <f>E47+E48+E49</f>
        <v>275</v>
      </c>
    </row>
    <row r="47" spans="1:5" ht="44.25" customHeight="1">
      <c r="A47" s="38"/>
      <c r="B47" s="50" t="s">
        <v>49</v>
      </c>
      <c r="C47" s="10" t="s">
        <v>10</v>
      </c>
      <c r="D47" s="27"/>
      <c r="E47" s="27">
        <v>200</v>
      </c>
    </row>
    <row r="48" spans="1:5" ht="31.5" customHeight="1">
      <c r="A48" s="51"/>
      <c r="B48" s="50" t="s">
        <v>62</v>
      </c>
      <c r="C48" s="10" t="s">
        <v>10</v>
      </c>
      <c r="D48" s="45"/>
      <c r="E48" s="45">
        <v>25</v>
      </c>
    </row>
    <row r="49" spans="1:5" ht="33" customHeight="1">
      <c r="A49" s="52"/>
      <c r="B49" s="50" t="s">
        <v>61</v>
      </c>
      <c r="C49" s="10" t="s">
        <v>10</v>
      </c>
      <c r="D49" s="45"/>
      <c r="E49" s="45">
        <v>50</v>
      </c>
    </row>
    <row r="50" spans="1:5" ht="18" customHeight="1">
      <c r="A50" s="75" t="s">
        <v>33</v>
      </c>
      <c r="B50" s="76"/>
      <c r="C50" s="77"/>
      <c r="D50" s="26">
        <f>D51+D52</f>
        <v>150</v>
      </c>
      <c r="E50" s="26">
        <f>E51+E52</f>
        <v>0</v>
      </c>
    </row>
    <row r="51" spans="1:5" ht="30" customHeight="1">
      <c r="A51" s="38"/>
      <c r="B51" s="50" t="s">
        <v>64</v>
      </c>
      <c r="C51" s="10" t="s">
        <v>10</v>
      </c>
      <c r="D51" s="27">
        <v>50</v>
      </c>
      <c r="E51" s="28"/>
    </row>
    <row r="52" spans="1:5" ht="30" customHeight="1">
      <c r="A52" s="52"/>
      <c r="B52" s="50" t="s">
        <v>66</v>
      </c>
      <c r="C52" s="10" t="s">
        <v>10</v>
      </c>
      <c r="D52" s="27">
        <v>100</v>
      </c>
      <c r="E52" s="28"/>
    </row>
    <row r="53" spans="1:5" ht="17.25" customHeight="1">
      <c r="A53" s="72" t="s">
        <v>34</v>
      </c>
      <c r="B53" s="73"/>
      <c r="C53" s="74"/>
      <c r="D53" s="29">
        <f>D56+D55+D54</f>
        <v>144</v>
      </c>
      <c r="E53" s="29">
        <f>E56+E55+E54</f>
        <v>0</v>
      </c>
    </row>
    <row r="54" spans="1:5" ht="31.5" customHeight="1">
      <c r="A54" s="46"/>
      <c r="B54" s="9" t="s">
        <v>65</v>
      </c>
      <c r="C54" s="10" t="s">
        <v>10</v>
      </c>
      <c r="D54" s="27">
        <v>96</v>
      </c>
      <c r="E54" s="27"/>
    </row>
    <row r="55" spans="1:5" ht="30" customHeight="1">
      <c r="A55" s="46"/>
      <c r="B55" s="9" t="s">
        <v>55</v>
      </c>
      <c r="C55" s="10" t="s">
        <v>10</v>
      </c>
      <c r="D55" s="27">
        <v>43</v>
      </c>
      <c r="E55" s="27"/>
    </row>
    <row r="56" spans="1:5" ht="32.25" customHeight="1">
      <c r="A56" s="9"/>
      <c r="B56" s="9" t="s">
        <v>54</v>
      </c>
      <c r="C56" s="10" t="s">
        <v>10</v>
      </c>
      <c r="D56" s="27">
        <v>5</v>
      </c>
      <c r="E56" s="28"/>
    </row>
    <row r="57" spans="1:5" ht="17.25" customHeight="1">
      <c r="A57" s="72" t="s">
        <v>36</v>
      </c>
      <c r="B57" s="73"/>
      <c r="C57" s="74"/>
      <c r="D57" s="29">
        <f>D30+D41+D46+D50+D53</f>
        <v>1545.4</v>
      </c>
      <c r="E57" s="29">
        <f>E30+E41+E46+E50+E53</f>
        <v>275</v>
      </c>
    </row>
    <row r="58" spans="1:5" ht="17.25" customHeight="1">
      <c r="A58" s="69" t="s">
        <v>76</v>
      </c>
      <c r="B58" s="70"/>
      <c r="C58" s="70"/>
      <c r="D58" s="70"/>
      <c r="E58" s="71"/>
    </row>
    <row r="59" spans="1:5" ht="17.25" customHeight="1">
      <c r="A59" s="80" t="s">
        <v>15</v>
      </c>
      <c r="B59" s="76"/>
      <c r="C59" s="77"/>
      <c r="D59" s="29">
        <f>D60+D61+D62+D63+D64+D65+D66+D67+D68+D69</f>
        <v>3761.2</v>
      </c>
      <c r="E59" s="29">
        <f>E60+E61+E62+E63+E64+E65+E66+E67+E68+E69</f>
        <v>0</v>
      </c>
    </row>
    <row r="60" spans="1:5" ht="31.5" customHeight="1">
      <c r="A60" s="49"/>
      <c r="B60" s="53" t="s">
        <v>106</v>
      </c>
      <c r="C60" s="31" t="s">
        <v>72</v>
      </c>
      <c r="D60" s="27">
        <v>430.7</v>
      </c>
      <c r="E60" s="27"/>
    </row>
    <row r="61" spans="1:5" ht="33" customHeight="1">
      <c r="A61" s="62"/>
      <c r="B61" s="53" t="s">
        <v>107</v>
      </c>
      <c r="C61" s="31" t="s">
        <v>108</v>
      </c>
      <c r="D61" s="27">
        <v>627.9</v>
      </c>
      <c r="E61" s="27"/>
    </row>
    <row r="62" spans="1:5" ht="32.25" customHeight="1">
      <c r="A62" s="62"/>
      <c r="B62" s="53" t="s">
        <v>109</v>
      </c>
      <c r="C62" s="31" t="s">
        <v>108</v>
      </c>
      <c r="D62" s="27">
        <v>487.6</v>
      </c>
      <c r="E62" s="27"/>
    </row>
    <row r="63" spans="1:5" ht="28.5" customHeight="1">
      <c r="A63" s="62"/>
      <c r="B63" s="53" t="s">
        <v>110</v>
      </c>
      <c r="C63" s="31" t="s">
        <v>111</v>
      </c>
      <c r="D63" s="27">
        <v>413.4</v>
      </c>
      <c r="E63" s="27"/>
    </row>
    <row r="64" spans="1:5" ht="28.5" customHeight="1">
      <c r="A64" s="62"/>
      <c r="B64" s="53" t="s">
        <v>105</v>
      </c>
      <c r="C64" s="31" t="s">
        <v>7</v>
      </c>
      <c r="D64" s="27">
        <v>430.7</v>
      </c>
      <c r="E64" s="27"/>
    </row>
    <row r="65" spans="1:5" ht="30" customHeight="1">
      <c r="A65" s="62"/>
      <c r="B65" s="53" t="s">
        <v>113</v>
      </c>
      <c r="C65" s="31" t="s">
        <v>72</v>
      </c>
      <c r="D65" s="27">
        <v>507.3</v>
      </c>
      <c r="E65" s="27"/>
    </row>
    <row r="66" spans="1:5" ht="31.5" customHeight="1">
      <c r="A66" s="62"/>
      <c r="B66" s="53" t="s">
        <v>112</v>
      </c>
      <c r="C66" s="31" t="s">
        <v>30</v>
      </c>
      <c r="D66" s="27">
        <v>159.1</v>
      </c>
      <c r="E66" s="27"/>
    </row>
    <row r="67" spans="1:5" ht="30.75" customHeight="1">
      <c r="A67" s="62"/>
      <c r="B67" s="53" t="s">
        <v>79</v>
      </c>
      <c r="C67" s="31" t="s">
        <v>7</v>
      </c>
      <c r="D67" s="27">
        <v>142.2</v>
      </c>
      <c r="E67" s="27"/>
    </row>
    <row r="68" spans="1:5" ht="31.5" customHeight="1">
      <c r="A68" s="2"/>
      <c r="B68" s="53" t="s">
        <v>82</v>
      </c>
      <c r="C68" s="31" t="s">
        <v>83</v>
      </c>
      <c r="D68" s="27">
        <v>152.8</v>
      </c>
      <c r="E68" s="27"/>
    </row>
    <row r="69" spans="1:5" ht="33.75" customHeight="1">
      <c r="A69" s="3"/>
      <c r="B69" s="53" t="s">
        <v>88</v>
      </c>
      <c r="C69" s="31" t="s">
        <v>87</v>
      </c>
      <c r="D69" s="27">
        <v>409.5</v>
      </c>
      <c r="E69" s="27"/>
    </row>
    <row r="70" spans="1:5" ht="17.25" customHeight="1">
      <c r="A70" s="81" t="s">
        <v>31</v>
      </c>
      <c r="B70" s="73"/>
      <c r="C70" s="74"/>
      <c r="D70" s="29">
        <f>D71+D72+D73+D74+D75</f>
        <v>587</v>
      </c>
      <c r="E70" s="29">
        <f>E71+E72+E73+E74+E75</f>
        <v>0</v>
      </c>
    </row>
    <row r="71" spans="1:5" ht="32.25" customHeight="1">
      <c r="A71" s="38"/>
      <c r="B71" s="65" t="s">
        <v>80</v>
      </c>
      <c r="C71" s="8" t="s">
        <v>10</v>
      </c>
      <c r="D71" s="27">
        <v>32</v>
      </c>
      <c r="E71" s="27"/>
    </row>
    <row r="72" spans="1:5" ht="31.5" customHeight="1">
      <c r="A72" s="51"/>
      <c r="B72" s="55" t="s">
        <v>84</v>
      </c>
      <c r="C72" s="8" t="s">
        <v>10</v>
      </c>
      <c r="D72" s="27">
        <v>25</v>
      </c>
      <c r="E72" s="27"/>
    </row>
    <row r="73" spans="1:5" ht="35.25" customHeight="1">
      <c r="A73" s="51"/>
      <c r="B73" s="55" t="s">
        <v>95</v>
      </c>
      <c r="C73" s="8" t="s">
        <v>10</v>
      </c>
      <c r="D73" s="27">
        <v>25</v>
      </c>
      <c r="E73" s="27"/>
    </row>
    <row r="74" spans="1:5" ht="30.75" customHeight="1">
      <c r="A74" s="51"/>
      <c r="B74" s="55" t="s">
        <v>96</v>
      </c>
      <c r="C74" s="8" t="s">
        <v>10</v>
      </c>
      <c r="D74" s="27">
        <v>5</v>
      </c>
      <c r="E74" s="27"/>
    </row>
    <row r="75" spans="1:5" ht="30.75" customHeight="1">
      <c r="A75" s="51"/>
      <c r="B75" s="55" t="s">
        <v>99</v>
      </c>
      <c r="C75" s="8" t="s">
        <v>10</v>
      </c>
      <c r="D75" s="27">
        <v>500</v>
      </c>
      <c r="E75" s="27"/>
    </row>
    <row r="76" spans="1:5" ht="17.25" customHeight="1">
      <c r="A76" s="72" t="s">
        <v>32</v>
      </c>
      <c r="B76" s="73"/>
      <c r="C76" s="74"/>
      <c r="D76" s="29">
        <f>D77</f>
        <v>0</v>
      </c>
      <c r="E76" s="29">
        <f>E77</f>
        <v>200</v>
      </c>
    </row>
    <row r="77" spans="1:5" ht="46.5" customHeight="1">
      <c r="A77" s="38"/>
      <c r="B77" s="56" t="s">
        <v>114</v>
      </c>
      <c r="C77" s="8" t="s">
        <v>10</v>
      </c>
      <c r="D77" s="27"/>
      <c r="E77" s="27">
        <v>200</v>
      </c>
    </row>
    <row r="78" spans="1:5" ht="17.25" customHeight="1">
      <c r="A78" s="80" t="s">
        <v>33</v>
      </c>
      <c r="B78" s="76"/>
      <c r="C78" s="77"/>
      <c r="D78" s="26">
        <f>D79+D80+D81+D82+D83</f>
        <v>1381.5</v>
      </c>
      <c r="E78" s="26">
        <f>E79+E80+E81+E82+E83</f>
        <v>0</v>
      </c>
    </row>
    <row r="79" spans="1:5" ht="29.25" customHeight="1">
      <c r="A79" s="38"/>
      <c r="B79" s="50" t="s">
        <v>104</v>
      </c>
      <c r="C79" s="8" t="s">
        <v>10</v>
      </c>
      <c r="D79" s="27">
        <v>231.5</v>
      </c>
      <c r="E79" s="28"/>
    </row>
    <row r="80" spans="1:5" ht="30.75" customHeight="1">
      <c r="A80" s="51"/>
      <c r="B80" s="50" t="s">
        <v>78</v>
      </c>
      <c r="C80" s="8" t="s">
        <v>10</v>
      </c>
      <c r="D80" s="27">
        <v>950</v>
      </c>
      <c r="E80" s="28"/>
    </row>
    <row r="81" spans="1:5" ht="30" customHeight="1">
      <c r="A81" s="51"/>
      <c r="B81" s="50" t="s">
        <v>85</v>
      </c>
      <c r="C81" s="8" t="s">
        <v>10</v>
      </c>
      <c r="D81" s="27">
        <v>50</v>
      </c>
      <c r="E81" s="28"/>
    </row>
    <row r="82" spans="1:5" ht="30" customHeight="1">
      <c r="A82" s="51"/>
      <c r="B82" s="50" t="s">
        <v>89</v>
      </c>
      <c r="C82" s="8" t="s">
        <v>10</v>
      </c>
      <c r="D82" s="27">
        <v>100</v>
      </c>
      <c r="E82" s="28"/>
    </row>
    <row r="83" spans="1:5" ht="30" customHeight="1">
      <c r="A83" s="52"/>
      <c r="B83" s="50" t="s">
        <v>97</v>
      </c>
      <c r="C83" s="8" t="s">
        <v>10</v>
      </c>
      <c r="D83" s="27">
        <v>50</v>
      </c>
      <c r="E83" s="28"/>
    </row>
    <row r="84" spans="1:5" ht="17.25" customHeight="1">
      <c r="A84" s="81" t="s">
        <v>34</v>
      </c>
      <c r="B84" s="73"/>
      <c r="C84" s="74"/>
      <c r="D84" s="29">
        <f>D85+D86</f>
        <v>40</v>
      </c>
      <c r="E84" s="29">
        <f>E85+E86</f>
        <v>0</v>
      </c>
    </row>
    <row r="85" spans="1:5" ht="30.75" customHeight="1">
      <c r="A85" s="58"/>
      <c r="B85" s="50" t="s">
        <v>81</v>
      </c>
      <c r="C85" s="10" t="s">
        <v>10</v>
      </c>
      <c r="D85" s="27">
        <v>35</v>
      </c>
      <c r="E85" s="27"/>
    </row>
    <row r="86" spans="1:5" ht="30.75" customHeight="1">
      <c r="A86" s="59"/>
      <c r="B86" s="50" t="s">
        <v>98</v>
      </c>
      <c r="C86" s="10" t="s">
        <v>10</v>
      </c>
      <c r="D86" s="27">
        <v>5</v>
      </c>
      <c r="E86" s="27"/>
    </row>
    <row r="87" spans="1:5" ht="18.75" customHeight="1">
      <c r="A87" s="72" t="s">
        <v>101</v>
      </c>
      <c r="B87" s="73"/>
      <c r="C87" s="74"/>
      <c r="D87" s="29">
        <f>D88</f>
        <v>100</v>
      </c>
      <c r="E87" s="29">
        <f>E88</f>
        <v>0</v>
      </c>
    </row>
    <row r="88" spans="1:5" ht="29.25" customHeight="1">
      <c r="A88" s="58"/>
      <c r="B88" s="47" t="s">
        <v>102</v>
      </c>
      <c r="C88" s="48" t="s">
        <v>10</v>
      </c>
      <c r="D88" s="27">
        <v>100</v>
      </c>
      <c r="E88" s="27"/>
    </row>
    <row r="89" spans="1:5" ht="17.25" customHeight="1">
      <c r="A89" s="82" t="s">
        <v>77</v>
      </c>
      <c r="B89" s="82"/>
      <c r="C89" s="82"/>
      <c r="D89" s="29">
        <f>D90+D91+D92+D93+D94+D95+D96</f>
        <v>1400</v>
      </c>
      <c r="E89" s="29">
        <f>E90+E91+E92+E93+E94+E95+E96</f>
        <v>0</v>
      </c>
    </row>
    <row r="90" spans="1:5" ht="46.5" customHeight="1">
      <c r="A90" s="61"/>
      <c r="B90" s="53" t="s">
        <v>103</v>
      </c>
      <c r="C90" s="19" t="s">
        <v>10</v>
      </c>
      <c r="D90" s="27">
        <v>1000</v>
      </c>
      <c r="E90" s="27"/>
    </row>
    <row r="91" spans="1:5" ht="27.75" customHeight="1">
      <c r="A91" s="58"/>
      <c r="B91" s="50" t="s">
        <v>86</v>
      </c>
      <c r="C91" s="10" t="s">
        <v>10</v>
      </c>
      <c r="D91" s="27">
        <v>150</v>
      </c>
      <c r="E91" s="27"/>
    </row>
    <row r="92" spans="1:5" ht="32.25" customHeight="1">
      <c r="A92" s="60"/>
      <c r="B92" s="50" t="s">
        <v>90</v>
      </c>
      <c r="C92" s="10" t="s">
        <v>10</v>
      </c>
      <c r="D92" s="27">
        <v>50</v>
      </c>
      <c r="E92" s="27"/>
    </row>
    <row r="93" spans="1:5" ht="30" customHeight="1">
      <c r="A93" s="60"/>
      <c r="B93" s="50" t="s">
        <v>91</v>
      </c>
      <c r="C93" s="10" t="s">
        <v>10</v>
      </c>
      <c r="D93" s="27">
        <v>145</v>
      </c>
      <c r="E93" s="27"/>
    </row>
    <row r="94" spans="1:5" ht="28.5" customHeight="1">
      <c r="A94" s="60"/>
      <c r="B94" s="50" t="s">
        <v>92</v>
      </c>
      <c r="C94" s="10" t="s">
        <v>10</v>
      </c>
      <c r="D94" s="27">
        <v>10</v>
      </c>
      <c r="E94" s="27"/>
    </row>
    <row r="95" spans="1:5" ht="29.25" customHeight="1">
      <c r="A95" s="60"/>
      <c r="B95" s="50" t="s">
        <v>94</v>
      </c>
      <c r="C95" s="10" t="s">
        <v>10</v>
      </c>
      <c r="D95" s="27">
        <v>40</v>
      </c>
      <c r="E95" s="27"/>
    </row>
    <row r="96" spans="1:5" ht="30" customHeight="1">
      <c r="A96" s="52"/>
      <c r="B96" s="50" t="s">
        <v>93</v>
      </c>
      <c r="C96" s="10" t="s">
        <v>10</v>
      </c>
      <c r="D96" s="27">
        <v>5</v>
      </c>
      <c r="E96" s="27"/>
    </row>
    <row r="97" spans="1:5" ht="15.75" customHeight="1">
      <c r="A97" s="57" t="s">
        <v>100</v>
      </c>
      <c r="B97" s="36"/>
      <c r="C97" s="37"/>
      <c r="D97" s="29">
        <f>D59+D70+D76+D78+D84+D89</f>
        <v>7169.7</v>
      </c>
      <c r="E97" s="29">
        <f>E59+E70+E76+E78+E84+E89</f>
        <v>200</v>
      </c>
    </row>
    <row r="98" spans="1:5" ht="15.75">
      <c r="A98" s="14" t="s">
        <v>0</v>
      </c>
      <c r="B98" s="14"/>
      <c r="C98" s="14"/>
      <c r="D98" s="30">
        <f>D28+D57+D97</f>
        <v>15744.3</v>
      </c>
      <c r="E98" s="30">
        <f>E28+E57+E97</f>
        <v>2133</v>
      </c>
    </row>
    <row r="99" spans="1:5" ht="38.25" customHeight="1">
      <c r="A99" s="78" t="s">
        <v>41</v>
      </c>
      <c r="B99" s="79"/>
      <c r="C99" s="79"/>
      <c r="D99" s="79"/>
      <c r="E99" s="79"/>
    </row>
    <row r="100" spans="1:5" ht="38.25" customHeight="1">
      <c r="A100" s="41"/>
      <c r="B100" s="43" t="s">
        <v>42</v>
      </c>
      <c r="C100" s="63">
        <v>2800</v>
      </c>
      <c r="D100" s="41" t="s">
        <v>44</v>
      </c>
      <c r="E100" s="42"/>
    </row>
    <row r="101" spans="2:4" ht="24.75" customHeight="1">
      <c r="B101" s="44" t="s">
        <v>43</v>
      </c>
      <c r="C101" s="64">
        <v>1699.1</v>
      </c>
      <c r="D101" s="7" t="s">
        <v>45</v>
      </c>
    </row>
    <row r="102" spans="1:5" ht="131.25" customHeight="1">
      <c r="A102" s="39" t="s">
        <v>39</v>
      </c>
      <c r="B102" s="39"/>
      <c r="C102" s="39"/>
      <c r="D102" s="40"/>
      <c r="E102" s="4" t="s">
        <v>40</v>
      </c>
    </row>
    <row r="103" spans="1:5" ht="15.75">
      <c r="A103" s="15"/>
      <c r="B103" s="15"/>
      <c r="C103" s="15"/>
      <c r="D103" s="15"/>
      <c r="E103" s="15"/>
    </row>
    <row r="104" spans="1:5" ht="15.75">
      <c r="A104" s="16"/>
      <c r="B104" s="16"/>
      <c r="C104" s="16"/>
      <c r="D104" s="17"/>
      <c r="E104" s="17"/>
    </row>
    <row r="105" spans="1:5" ht="15.75">
      <c r="A105" s="16"/>
      <c r="B105" s="16"/>
      <c r="C105" s="16"/>
      <c r="D105" s="18"/>
      <c r="E105" s="18"/>
    </row>
    <row r="106" ht="95.25" customHeight="1">
      <c r="A106" s="7" t="s">
        <v>46</v>
      </c>
    </row>
  </sheetData>
  <sheetProtection/>
  <mergeCells count="25">
    <mergeCell ref="A28:C28"/>
    <mergeCell ref="A30:C30"/>
    <mergeCell ref="A41:C41"/>
    <mergeCell ref="A59:C59"/>
    <mergeCell ref="A70:C70"/>
    <mergeCell ref="A76:C76"/>
    <mergeCell ref="A29:E29"/>
    <mergeCell ref="A99:E99"/>
    <mergeCell ref="A58:E58"/>
    <mergeCell ref="A46:C46"/>
    <mergeCell ref="A50:C50"/>
    <mergeCell ref="A53:C53"/>
    <mergeCell ref="A57:C57"/>
    <mergeCell ref="A78:C78"/>
    <mergeCell ref="A84:C84"/>
    <mergeCell ref="A87:C87"/>
    <mergeCell ref="A89:C89"/>
    <mergeCell ref="A1:E1"/>
    <mergeCell ref="A2:E2"/>
    <mergeCell ref="D3:E3"/>
    <mergeCell ref="A5:E5"/>
    <mergeCell ref="A26:C26"/>
    <mergeCell ref="A24:C24"/>
    <mergeCell ref="A21:C21"/>
    <mergeCell ref="A6:C6"/>
  </mergeCells>
  <printOptions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1">
      <selection activeCell="A7" sqref="A7:B7"/>
    </sheetView>
  </sheetViews>
  <sheetFormatPr defaultColWidth="9.140625" defaultRowHeight="15"/>
  <cols>
    <col min="1" max="1" width="36.421875" style="7" customWidth="1"/>
    <col min="2" max="2" width="70.421875" style="7" customWidth="1"/>
    <col min="3" max="3" width="13.00390625" style="7" customWidth="1"/>
    <col min="4" max="4" width="10.8515625" style="7" customWidth="1"/>
    <col min="5" max="16384" width="9.140625" style="7" customWidth="1"/>
  </cols>
  <sheetData>
    <row r="1" spans="1:4" ht="24" customHeight="1">
      <c r="A1" s="66" t="s">
        <v>115</v>
      </c>
      <c r="B1" s="66"/>
      <c r="C1" s="66"/>
      <c r="D1" s="66"/>
    </row>
    <row r="2" spans="1:6" ht="72.75" customHeight="1">
      <c r="A2" s="67" t="s">
        <v>116</v>
      </c>
      <c r="B2" s="67"/>
      <c r="C2" s="67"/>
      <c r="D2" s="67"/>
      <c r="E2" s="11"/>
      <c r="F2" s="12"/>
    </row>
    <row r="3" spans="1:6" ht="18" customHeight="1">
      <c r="A3" s="67" t="s">
        <v>122</v>
      </c>
      <c r="B3" s="67"/>
      <c r="C3" s="67"/>
      <c r="D3" s="67"/>
      <c r="E3" s="11"/>
      <c r="F3" s="12"/>
    </row>
    <row r="4" spans="1:5" ht="15.75">
      <c r="A4" s="13"/>
      <c r="B4" s="13"/>
      <c r="C4" s="68" t="s">
        <v>13</v>
      </c>
      <c r="D4" s="68"/>
      <c r="E4" s="13"/>
    </row>
    <row r="5" spans="1:4" ht="49.5" customHeight="1">
      <c r="A5" s="5" t="s">
        <v>2</v>
      </c>
      <c r="B5" s="5" t="s">
        <v>3</v>
      </c>
      <c r="C5" s="6" t="s">
        <v>118</v>
      </c>
      <c r="D5" s="6" t="s">
        <v>119</v>
      </c>
    </row>
    <row r="6" spans="1:4" ht="15.75">
      <c r="A6" s="69" t="s">
        <v>6</v>
      </c>
      <c r="B6" s="70"/>
      <c r="C6" s="70"/>
      <c r="D6" s="71"/>
    </row>
    <row r="7" spans="1:4" ht="18.75" customHeight="1">
      <c r="A7" s="75" t="s">
        <v>15</v>
      </c>
      <c r="B7" s="76"/>
      <c r="C7" s="23">
        <f>C8+C11+C15+C17+C20</f>
        <v>1185.8</v>
      </c>
      <c r="D7" s="23">
        <f>D8+D11+D15+D17+D20</f>
        <v>0</v>
      </c>
    </row>
    <row r="8" spans="1:4" ht="18" customHeight="1">
      <c r="A8" s="1"/>
      <c r="B8" s="19" t="s">
        <v>16</v>
      </c>
      <c r="C8" s="24">
        <f>C9+C10</f>
        <v>195.2</v>
      </c>
      <c r="D8" s="24">
        <f>D9+D10</f>
        <v>0</v>
      </c>
    </row>
    <row r="9" spans="1:4" ht="48" customHeight="1">
      <c r="A9" s="2"/>
      <c r="B9" s="19" t="s">
        <v>17</v>
      </c>
      <c r="C9" s="25">
        <v>121.3</v>
      </c>
      <c r="D9" s="25">
        <v>0</v>
      </c>
    </row>
    <row r="10" spans="1:4" ht="30.75" customHeight="1">
      <c r="A10" s="2"/>
      <c r="B10" s="19" t="s">
        <v>9</v>
      </c>
      <c r="C10" s="25">
        <v>73.9</v>
      </c>
      <c r="D10" s="25">
        <v>0</v>
      </c>
    </row>
    <row r="11" spans="1:4" ht="19.5" customHeight="1">
      <c r="A11" s="2"/>
      <c r="B11" s="21" t="s">
        <v>18</v>
      </c>
      <c r="C11" s="24">
        <f>C12+C13+C14</f>
        <v>603.1</v>
      </c>
      <c r="D11" s="24">
        <f>D12+D13+D14</f>
        <v>0</v>
      </c>
    </row>
    <row r="12" spans="1:4" ht="16.5" customHeight="1">
      <c r="A12" s="2"/>
      <c r="B12" s="19" t="s">
        <v>19</v>
      </c>
      <c r="C12" s="25">
        <v>330.5</v>
      </c>
      <c r="D12" s="25">
        <v>0</v>
      </c>
    </row>
    <row r="13" spans="1:4" ht="46.5" customHeight="1">
      <c r="A13" s="2"/>
      <c r="B13" s="19" t="s">
        <v>20</v>
      </c>
      <c r="C13" s="25">
        <v>217.2</v>
      </c>
      <c r="D13" s="25">
        <v>0</v>
      </c>
    </row>
    <row r="14" spans="1:4" ht="31.5" customHeight="1">
      <c r="A14" s="2"/>
      <c r="B14" s="19" t="s">
        <v>9</v>
      </c>
      <c r="C14" s="25">
        <v>55.4</v>
      </c>
      <c r="D14" s="25">
        <v>0</v>
      </c>
    </row>
    <row r="15" spans="1:4" ht="18" customHeight="1">
      <c r="A15" s="2"/>
      <c r="B15" s="21" t="s">
        <v>21</v>
      </c>
      <c r="C15" s="24">
        <f>C16</f>
        <v>184.8</v>
      </c>
      <c r="D15" s="24">
        <f>D16</f>
        <v>0</v>
      </c>
    </row>
    <row r="16" spans="1:4" ht="48.75" customHeight="1">
      <c r="A16" s="2"/>
      <c r="B16" s="19" t="s">
        <v>22</v>
      </c>
      <c r="C16" s="25">
        <v>184.8</v>
      </c>
      <c r="D16" s="25">
        <v>0</v>
      </c>
    </row>
    <row r="17" spans="1:4" ht="17.25" customHeight="1">
      <c r="A17" s="2"/>
      <c r="B17" s="21" t="s">
        <v>23</v>
      </c>
      <c r="C17" s="24">
        <f>C18+C19</f>
        <v>87.2</v>
      </c>
      <c r="D17" s="24">
        <f>D18+D19</f>
        <v>0</v>
      </c>
    </row>
    <row r="18" spans="1:4" ht="32.25" customHeight="1">
      <c r="A18" s="2"/>
      <c r="B18" s="19" t="s">
        <v>8</v>
      </c>
      <c r="C18" s="25">
        <v>41.6</v>
      </c>
      <c r="D18" s="25">
        <v>0</v>
      </c>
    </row>
    <row r="19" spans="1:4" ht="31.5" customHeight="1">
      <c r="A19" s="2"/>
      <c r="B19" s="19" t="s">
        <v>9</v>
      </c>
      <c r="C19" s="25">
        <v>45.6</v>
      </c>
      <c r="D19" s="25">
        <v>0</v>
      </c>
    </row>
    <row r="20" spans="1:4" ht="18" customHeight="1">
      <c r="A20" s="2"/>
      <c r="B20" s="21" t="s">
        <v>24</v>
      </c>
      <c r="C20" s="24">
        <f>C21</f>
        <v>115.5</v>
      </c>
      <c r="D20" s="24">
        <f>D21</f>
        <v>0</v>
      </c>
    </row>
    <row r="21" spans="1:4" ht="31.5" customHeight="1">
      <c r="A21" s="3"/>
      <c r="B21" s="19" t="s">
        <v>9</v>
      </c>
      <c r="C21" s="25">
        <v>115.5</v>
      </c>
      <c r="D21" s="25">
        <v>0</v>
      </c>
    </row>
    <row r="22" spans="1:4" ht="16.5" customHeight="1">
      <c r="A22" s="75" t="s">
        <v>25</v>
      </c>
      <c r="B22" s="76"/>
      <c r="C22" s="26">
        <f>C23+C24</f>
        <v>3563.4</v>
      </c>
      <c r="D22" s="26">
        <f>D23+D24</f>
        <v>1179.6</v>
      </c>
    </row>
    <row r="23" spans="1:4" ht="28.5" customHeight="1">
      <c r="A23" s="34"/>
      <c r="B23" s="33" t="s">
        <v>47</v>
      </c>
      <c r="C23" s="27">
        <v>1200</v>
      </c>
      <c r="D23" s="28">
        <v>392.6</v>
      </c>
    </row>
    <row r="24" spans="1:4" ht="28.5" customHeight="1">
      <c r="A24" s="35"/>
      <c r="B24" s="33" t="s">
        <v>48</v>
      </c>
      <c r="C24" s="27">
        <v>2363.4</v>
      </c>
      <c r="D24" s="28">
        <v>787</v>
      </c>
    </row>
    <row r="25" spans="1:4" ht="17.25" customHeight="1">
      <c r="A25" s="72" t="s">
        <v>38</v>
      </c>
      <c r="B25" s="73"/>
      <c r="C25" s="29">
        <f>C26</f>
        <v>1658</v>
      </c>
      <c r="D25" s="29">
        <f>D26</f>
        <v>0</v>
      </c>
    </row>
    <row r="26" spans="1:4" ht="18.75" customHeight="1">
      <c r="A26" s="9"/>
      <c r="B26" s="9" t="s">
        <v>11</v>
      </c>
      <c r="C26" s="27">
        <v>1658</v>
      </c>
      <c r="D26" s="28">
        <v>0</v>
      </c>
    </row>
    <row r="27" spans="1:4" ht="15.75">
      <c r="A27" s="72" t="s">
        <v>26</v>
      </c>
      <c r="B27" s="73"/>
      <c r="C27" s="29">
        <f>C28</f>
        <v>2280</v>
      </c>
      <c r="D27" s="29">
        <f>D28</f>
        <v>711.6</v>
      </c>
    </row>
    <row r="28" spans="1:4" ht="78.75" customHeight="1">
      <c r="A28" s="38"/>
      <c r="B28" s="47" t="s">
        <v>50</v>
      </c>
      <c r="C28" s="27">
        <v>2280</v>
      </c>
      <c r="D28" s="28">
        <v>711.6</v>
      </c>
    </row>
    <row r="29" spans="1:4" ht="17.25" customHeight="1">
      <c r="A29" s="72" t="s">
        <v>35</v>
      </c>
      <c r="B29" s="73"/>
      <c r="C29" s="29">
        <f>C7+C22+C25+C27</f>
        <v>8687.2</v>
      </c>
      <c r="D29" s="29">
        <f>D7+D22+D25+D27</f>
        <v>1891.1999999999998</v>
      </c>
    </row>
    <row r="30" spans="1:4" ht="15.75">
      <c r="A30" s="69" t="s">
        <v>27</v>
      </c>
      <c r="B30" s="70"/>
      <c r="C30" s="70"/>
      <c r="D30" s="71"/>
    </row>
    <row r="31" spans="1:4" ht="18.75" customHeight="1">
      <c r="A31" s="75" t="s">
        <v>15</v>
      </c>
      <c r="B31" s="76"/>
      <c r="C31" s="29">
        <f>C33+C34+C35+C36+C32+C37+C38+C39+C40+C41</f>
        <v>1160.4</v>
      </c>
      <c r="D31" s="29">
        <f>D33+D34+D35+D36+D32+D37+D38+D39+D40+D41</f>
        <v>227.29999999999998</v>
      </c>
    </row>
    <row r="32" spans="1:4" ht="16.5" customHeight="1">
      <c r="A32" s="49"/>
      <c r="B32" s="53" t="s">
        <v>60</v>
      </c>
      <c r="C32" s="27">
        <v>132.3</v>
      </c>
      <c r="D32" s="27">
        <v>0</v>
      </c>
    </row>
    <row r="33" spans="1:4" ht="33" customHeight="1">
      <c r="A33" s="2"/>
      <c r="B33" s="53" t="s">
        <v>56</v>
      </c>
      <c r="C33" s="27">
        <v>50</v>
      </c>
      <c r="D33" s="27">
        <v>16.7</v>
      </c>
    </row>
    <row r="34" spans="1:4" ht="16.5" customHeight="1">
      <c r="A34" s="2"/>
      <c r="B34" s="53" t="s">
        <v>57</v>
      </c>
      <c r="C34" s="27">
        <v>91</v>
      </c>
      <c r="D34" s="27">
        <v>30.3</v>
      </c>
    </row>
    <row r="35" spans="1:4" ht="30.75" customHeight="1">
      <c r="A35" s="2"/>
      <c r="B35" s="53" t="s">
        <v>58</v>
      </c>
      <c r="C35" s="27">
        <v>95.9</v>
      </c>
      <c r="D35" s="27">
        <v>32</v>
      </c>
    </row>
    <row r="36" spans="1:4" ht="15.75" customHeight="1">
      <c r="A36" s="2"/>
      <c r="B36" s="53" t="s">
        <v>59</v>
      </c>
      <c r="C36" s="27">
        <v>88</v>
      </c>
      <c r="D36" s="27">
        <v>29.3</v>
      </c>
    </row>
    <row r="37" spans="1:4" ht="17.25" customHeight="1">
      <c r="A37" s="2"/>
      <c r="B37" s="53" t="s">
        <v>67</v>
      </c>
      <c r="C37" s="27">
        <v>36.3</v>
      </c>
      <c r="D37" s="27">
        <v>4.6</v>
      </c>
    </row>
    <row r="38" spans="1:4" ht="15" customHeight="1">
      <c r="A38" s="2"/>
      <c r="B38" s="53" t="s">
        <v>69</v>
      </c>
      <c r="C38" s="27">
        <v>43.7</v>
      </c>
      <c r="D38" s="27">
        <v>0</v>
      </c>
    </row>
    <row r="39" spans="1:4" ht="16.5" customHeight="1">
      <c r="A39" s="2"/>
      <c r="B39" s="53" t="s">
        <v>71</v>
      </c>
      <c r="C39" s="27">
        <v>149.5</v>
      </c>
      <c r="D39" s="27">
        <v>49.8</v>
      </c>
    </row>
    <row r="40" spans="1:4" ht="32.25" customHeight="1">
      <c r="A40" s="2"/>
      <c r="B40" s="53" t="s">
        <v>73</v>
      </c>
      <c r="C40" s="27">
        <v>193.8</v>
      </c>
      <c r="D40" s="27">
        <v>64.6</v>
      </c>
    </row>
    <row r="41" spans="1:4" ht="30" customHeight="1">
      <c r="A41" s="2"/>
      <c r="B41" s="54" t="s">
        <v>70</v>
      </c>
      <c r="C41" s="27">
        <v>279.9</v>
      </c>
      <c r="D41" s="27">
        <v>0</v>
      </c>
    </row>
    <row r="42" spans="1:4" ht="17.25" customHeight="1">
      <c r="A42" s="72" t="s">
        <v>31</v>
      </c>
      <c r="B42" s="73"/>
      <c r="C42" s="29">
        <f>C43+C44+C45+C46</f>
        <v>91</v>
      </c>
      <c r="D42" s="29">
        <f>D43+D44+D45+D46</f>
        <v>35.400000000000006</v>
      </c>
    </row>
    <row r="43" spans="1:4" ht="30" customHeight="1">
      <c r="A43" s="38"/>
      <c r="B43" s="56" t="s">
        <v>51</v>
      </c>
      <c r="C43" s="27">
        <v>50</v>
      </c>
      <c r="D43" s="27">
        <v>21.6</v>
      </c>
    </row>
    <row r="44" spans="1:4" ht="18" customHeight="1">
      <c r="A44" s="51"/>
      <c r="B44" s="55" t="s">
        <v>52</v>
      </c>
      <c r="C44" s="27">
        <v>25</v>
      </c>
      <c r="D44" s="27">
        <v>10.8</v>
      </c>
    </row>
    <row r="45" spans="1:4" ht="17.25" customHeight="1">
      <c r="A45" s="51"/>
      <c r="B45" s="55" t="s">
        <v>53</v>
      </c>
      <c r="C45" s="27">
        <v>5</v>
      </c>
      <c r="D45" s="27">
        <v>0</v>
      </c>
    </row>
    <row r="46" spans="1:4" ht="30" customHeight="1">
      <c r="A46" s="52"/>
      <c r="B46" s="55" t="s">
        <v>63</v>
      </c>
      <c r="C46" s="27">
        <v>11</v>
      </c>
      <c r="D46" s="27">
        <v>3</v>
      </c>
    </row>
    <row r="47" spans="1:4" ht="19.5" customHeight="1">
      <c r="A47" s="72" t="s">
        <v>32</v>
      </c>
      <c r="B47" s="73"/>
      <c r="C47" s="29">
        <f>C48+C49+C50</f>
        <v>275</v>
      </c>
      <c r="D47" s="29">
        <f>D48+D49+D50</f>
        <v>35.5</v>
      </c>
    </row>
    <row r="48" spans="1:4" ht="30" customHeight="1">
      <c r="A48" s="38"/>
      <c r="B48" s="50" t="s">
        <v>49</v>
      </c>
      <c r="C48" s="27">
        <v>200</v>
      </c>
      <c r="D48" s="27">
        <v>25.8</v>
      </c>
    </row>
    <row r="49" spans="1:4" ht="31.5" customHeight="1">
      <c r="A49" s="51"/>
      <c r="B49" s="50" t="s">
        <v>62</v>
      </c>
      <c r="C49" s="45">
        <v>25</v>
      </c>
      <c r="D49" s="45">
        <v>9.7</v>
      </c>
    </row>
    <row r="50" spans="1:4" ht="16.5" customHeight="1">
      <c r="A50" s="52"/>
      <c r="B50" s="50" t="s">
        <v>61</v>
      </c>
      <c r="C50" s="45">
        <v>50</v>
      </c>
      <c r="D50" s="45">
        <v>0</v>
      </c>
    </row>
    <row r="51" spans="1:4" ht="18" customHeight="1">
      <c r="A51" s="75" t="s">
        <v>33</v>
      </c>
      <c r="B51" s="76"/>
      <c r="C51" s="26">
        <f>C52+C53</f>
        <v>150</v>
      </c>
      <c r="D51" s="26">
        <f>D52+D53</f>
        <v>0</v>
      </c>
    </row>
    <row r="52" spans="1:4" ht="17.25" customHeight="1">
      <c r="A52" s="38"/>
      <c r="B52" s="50" t="s">
        <v>64</v>
      </c>
      <c r="C52" s="27">
        <v>50</v>
      </c>
      <c r="D52" s="27">
        <v>0</v>
      </c>
    </row>
    <row r="53" spans="1:4" ht="30" customHeight="1">
      <c r="A53" s="52"/>
      <c r="B53" s="50" t="s">
        <v>66</v>
      </c>
      <c r="C53" s="27">
        <v>100</v>
      </c>
      <c r="D53" s="27">
        <v>0</v>
      </c>
    </row>
    <row r="54" spans="1:4" ht="17.25" customHeight="1">
      <c r="A54" s="72" t="s">
        <v>34</v>
      </c>
      <c r="B54" s="73"/>
      <c r="C54" s="29">
        <f>C57+C56+C55</f>
        <v>144</v>
      </c>
      <c r="D54" s="29">
        <f>D57+D56+D55</f>
        <v>49</v>
      </c>
    </row>
    <row r="55" spans="1:4" ht="15.75" customHeight="1">
      <c r="A55" s="46"/>
      <c r="B55" s="9" t="s">
        <v>65</v>
      </c>
      <c r="C55" s="27">
        <v>96</v>
      </c>
      <c r="D55" s="27">
        <v>32</v>
      </c>
    </row>
    <row r="56" spans="1:4" ht="30" customHeight="1">
      <c r="A56" s="46"/>
      <c r="B56" s="9" t="s">
        <v>55</v>
      </c>
      <c r="C56" s="27">
        <v>43</v>
      </c>
      <c r="D56" s="27">
        <v>17</v>
      </c>
    </row>
    <row r="57" spans="1:4" ht="32.25" customHeight="1">
      <c r="A57" s="9"/>
      <c r="B57" s="9" t="s">
        <v>54</v>
      </c>
      <c r="C57" s="27">
        <v>5</v>
      </c>
      <c r="D57" s="27">
        <v>0</v>
      </c>
    </row>
    <row r="58" spans="1:4" ht="17.25" customHeight="1">
      <c r="A58" s="72" t="s">
        <v>36</v>
      </c>
      <c r="B58" s="73"/>
      <c r="C58" s="29">
        <f>C31+C42+C47+C51+C54</f>
        <v>1820.4</v>
      </c>
      <c r="D58" s="29">
        <f>D31+D42+D47+D51+D54</f>
        <v>347.2</v>
      </c>
    </row>
    <row r="59" spans="1:4" ht="17.25" customHeight="1">
      <c r="A59" s="69" t="s">
        <v>76</v>
      </c>
      <c r="B59" s="70"/>
      <c r="C59" s="70"/>
      <c r="D59" s="71"/>
    </row>
    <row r="60" spans="1:4" ht="17.25" customHeight="1">
      <c r="A60" s="80" t="s">
        <v>15</v>
      </c>
      <c r="B60" s="76"/>
      <c r="C60" s="29">
        <f>C61+C62+C63+C64+C65+C66+C67+C68+C69+C70</f>
        <v>3761.2</v>
      </c>
      <c r="D60" s="29">
        <f>D61+D62+D63+D64+D65+D66+D67+D68+D69+D70</f>
        <v>992.2000000000002</v>
      </c>
    </row>
    <row r="61" spans="1:4" ht="16.5" customHeight="1">
      <c r="A61" s="49"/>
      <c r="B61" s="53" t="s">
        <v>106</v>
      </c>
      <c r="C61" s="27">
        <v>430.7</v>
      </c>
      <c r="D61" s="27">
        <v>143.6</v>
      </c>
    </row>
    <row r="62" spans="1:4" ht="18.75" customHeight="1">
      <c r="A62" s="62"/>
      <c r="B62" s="53" t="s">
        <v>107</v>
      </c>
      <c r="C62" s="27">
        <v>627.9</v>
      </c>
      <c r="D62" s="27">
        <v>130.7</v>
      </c>
    </row>
    <row r="63" spans="1:4" ht="17.25" customHeight="1">
      <c r="A63" s="62"/>
      <c r="B63" s="53" t="s">
        <v>109</v>
      </c>
      <c r="C63" s="27">
        <v>487.6</v>
      </c>
      <c r="D63" s="27">
        <v>121.9</v>
      </c>
    </row>
    <row r="64" spans="1:4" ht="16.5" customHeight="1">
      <c r="A64" s="62"/>
      <c r="B64" s="53" t="s">
        <v>110</v>
      </c>
      <c r="C64" s="27">
        <v>413.4</v>
      </c>
      <c r="D64" s="27">
        <v>137.8</v>
      </c>
    </row>
    <row r="65" spans="1:4" ht="15.75" customHeight="1">
      <c r="A65" s="62"/>
      <c r="B65" s="53" t="s">
        <v>105</v>
      </c>
      <c r="C65" s="27">
        <v>430.7</v>
      </c>
      <c r="D65" s="27">
        <v>143.6</v>
      </c>
    </row>
    <row r="66" spans="1:4" ht="15" customHeight="1">
      <c r="A66" s="62"/>
      <c r="B66" s="53" t="s">
        <v>113</v>
      </c>
      <c r="C66" s="27">
        <v>507.3</v>
      </c>
      <c r="D66" s="27">
        <v>169.1</v>
      </c>
    </row>
    <row r="67" spans="1:4" ht="16.5" customHeight="1">
      <c r="A67" s="62"/>
      <c r="B67" s="53" t="s">
        <v>112</v>
      </c>
      <c r="C67" s="27">
        <v>159.1</v>
      </c>
      <c r="D67" s="27">
        <v>0</v>
      </c>
    </row>
    <row r="68" spans="1:4" ht="18" customHeight="1">
      <c r="A68" s="62"/>
      <c r="B68" s="53" t="s">
        <v>79</v>
      </c>
      <c r="C68" s="27">
        <v>142.2</v>
      </c>
      <c r="D68" s="27">
        <v>35.6</v>
      </c>
    </row>
    <row r="69" spans="1:4" ht="16.5" customHeight="1">
      <c r="A69" s="2"/>
      <c r="B69" s="53" t="s">
        <v>82</v>
      </c>
      <c r="C69" s="27">
        <v>152.8</v>
      </c>
      <c r="D69" s="27">
        <v>41.7</v>
      </c>
    </row>
    <row r="70" spans="1:4" ht="33.75" customHeight="1">
      <c r="A70" s="3"/>
      <c r="B70" s="53" t="s">
        <v>88</v>
      </c>
      <c r="C70" s="27">
        <v>409.5</v>
      </c>
      <c r="D70" s="27">
        <v>68.2</v>
      </c>
    </row>
    <row r="71" spans="1:4" ht="17.25" customHeight="1">
      <c r="A71" s="81" t="s">
        <v>31</v>
      </c>
      <c r="B71" s="73"/>
      <c r="C71" s="29">
        <f>C72+C73+C74+C75+C76</f>
        <v>587</v>
      </c>
      <c r="D71" s="29">
        <f>D72+D73+D74+D75+D76</f>
        <v>39.00000000000001</v>
      </c>
    </row>
    <row r="72" spans="1:4" ht="16.5" customHeight="1">
      <c r="A72" s="38"/>
      <c r="B72" s="65" t="s">
        <v>80</v>
      </c>
      <c r="C72" s="27">
        <v>32</v>
      </c>
      <c r="D72" s="27">
        <v>21.6</v>
      </c>
    </row>
    <row r="73" spans="1:4" ht="31.5" customHeight="1">
      <c r="A73" s="51"/>
      <c r="B73" s="55" t="s">
        <v>84</v>
      </c>
      <c r="C73" s="27">
        <v>25</v>
      </c>
      <c r="D73" s="27">
        <v>10.1</v>
      </c>
    </row>
    <row r="74" spans="1:4" ht="31.5" customHeight="1">
      <c r="A74" s="51"/>
      <c r="B74" s="55" t="s">
        <v>95</v>
      </c>
      <c r="C74" s="27">
        <v>25</v>
      </c>
      <c r="D74" s="27">
        <v>5.1</v>
      </c>
    </row>
    <row r="75" spans="1:4" ht="30.75" customHeight="1">
      <c r="A75" s="51"/>
      <c r="B75" s="55" t="s">
        <v>96</v>
      </c>
      <c r="C75" s="27">
        <v>5</v>
      </c>
      <c r="D75" s="27">
        <v>2.2</v>
      </c>
    </row>
    <row r="76" spans="1:4" ht="30.75" customHeight="1">
      <c r="A76" s="51"/>
      <c r="B76" s="55" t="s">
        <v>99</v>
      </c>
      <c r="C76" s="27">
        <v>500</v>
      </c>
      <c r="D76" s="27">
        <v>0</v>
      </c>
    </row>
    <row r="77" spans="1:4" ht="17.25" customHeight="1">
      <c r="A77" s="72" t="s">
        <v>32</v>
      </c>
      <c r="B77" s="73"/>
      <c r="C77" s="29">
        <f>C78</f>
        <v>200</v>
      </c>
      <c r="D77" s="29">
        <f>D78</f>
        <v>76</v>
      </c>
    </row>
    <row r="78" spans="1:4" ht="32.25" customHeight="1">
      <c r="A78" s="38"/>
      <c r="B78" s="56" t="s">
        <v>114</v>
      </c>
      <c r="C78" s="27">
        <v>200</v>
      </c>
      <c r="D78" s="27">
        <v>76</v>
      </c>
    </row>
    <row r="79" spans="1:4" ht="17.25" customHeight="1">
      <c r="A79" s="80" t="s">
        <v>33</v>
      </c>
      <c r="B79" s="76"/>
      <c r="C79" s="26">
        <f>C80+C81+C82+C83+C84</f>
        <v>1381.5</v>
      </c>
      <c r="D79" s="26">
        <f>D80+D81+D82+D83+D84</f>
        <v>564.1</v>
      </c>
    </row>
    <row r="80" spans="1:4" ht="16.5" customHeight="1">
      <c r="A80" s="38"/>
      <c r="B80" s="50" t="s">
        <v>104</v>
      </c>
      <c r="C80" s="27">
        <v>231.5</v>
      </c>
      <c r="D80" s="28">
        <v>231.5</v>
      </c>
    </row>
    <row r="81" spans="1:4" ht="30.75" customHeight="1">
      <c r="A81" s="51"/>
      <c r="B81" s="50" t="s">
        <v>78</v>
      </c>
      <c r="C81" s="27">
        <v>950</v>
      </c>
      <c r="D81" s="27">
        <v>332.6</v>
      </c>
    </row>
    <row r="82" spans="1:4" ht="30" customHeight="1">
      <c r="A82" s="51"/>
      <c r="B82" s="50" t="s">
        <v>85</v>
      </c>
      <c r="C82" s="27">
        <v>50</v>
      </c>
      <c r="D82" s="27">
        <v>0</v>
      </c>
    </row>
    <row r="83" spans="1:4" ht="30" customHeight="1">
      <c r="A83" s="51"/>
      <c r="B83" s="50" t="s">
        <v>89</v>
      </c>
      <c r="C83" s="27">
        <v>100</v>
      </c>
      <c r="D83" s="27">
        <v>0</v>
      </c>
    </row>
    <row r="84" spans="1:4" ht="30" customHeight="1">
      <c r="A84" s="52"/>
      <c r="B84" s="50" t="s">
        <v>97</v>
      </c>
      <c r="C84" s="27">
        <v>50</v>
      </c>
      <c r="D84" s="27">
        <v>0</v>
      </c>
    </row>
    <row r="85" spans="1:4" ht="17.25" customHeight="1">
      <c r="A85" s="81" t="s">
        <v>34</v>
      </c>
      <c r="B85" s="73"/>
      <c r="C85" s="29">
        <f>C86+C87</f>
        <v>40</v>
      </c>
      <c r="D85" s="29">
        <f>D86+D87</f>
        <v>13.7</v>
      </c>
    </row>
    <row r="86" spans="1:4" ht="16.5" customHeight="1">
      <c r="A86" s="58"/>
      <c r="B86" s="50" t="s">
        <v>81</v>
      </c>
      <c r="C86" s="27">
        <v>35</v>
      </c>
      <c r="D86" s="27">
        <v>11.7</v>
      </c>
    </row>
    <row r="87" spans="1:4" ht="30.75" customHeight="1">
      <c r="A87" s="59"/>
      <c r="B87" s="50" t="s">
        <v>98</v>
      </c>
      <c r="C87" s="27">
        <v>5</v>
      </c>
      <c r="D87" s="27">
        <v>2</v>
      </c>
    </row>
    <row r="88" spans="1:4" ht="18.75" customHeight="1">
      <c r="A88" s="72" t="s">
        <v>101</v>
      </c>
      <c r="B88" s="73"/>
      <c r="C88" s="29">
        <f>C89</f>
        <v>100</v>
      </c>
      <c r="D88" s="29">
        <f>D89</f>
        <v>33</v>
      </c>
    </row>
    <row r="89" spans="1:4" ht="16.5" customHeight="1">
      <c r="A89" s="58"/>
      <c r="B89" s="47" t="s">
        <v>102</v>
      </c>
      <c r="C89" s="27">
        <v>100</v>
      </c>
      <c r="D89" s="27">
        <v>33</v>
      </c>
    </row>
    <row r="90" spans="1:4" ht="17.25" customHeight="1">
      <c r="A90" s="82" t="s">
        <v>77</v>
      </c>
      <c r="B90" s="82"/>
      <c r="C90" s="29">
        <f>C91+C92+C93+C94+C95+C96+C97</f>
        <v>1400</v>
      </c>
      <c r="D90" s="29">
        <f>D91+D92+D93+D94+D95+D96+D97</f>
        <v>449.40000000000003</v>
      </c>
    </row>
    <row r="91" spans="1:4" ht="32.25" customHeight="1">
      <c r="A91" s="61"/>
      <c r="B91" s="53" t="s">
        <v>103</v>
      </c>
      <c r="C91" s="27">
        <v>1000</v>
      </c>
      <c r="D91" s="27">
        <v>333</v>
      </c>
    </row>
    <row r="92" spans="1:4" ht="27.75" customHeight="1">
      <c r="A92" s="58"/>
      <c r="B92" s="50" t="s">
        <v>86</v>
      </c>
      <c r="C92" s="27">
        <v>150</v>
      </c>
      <c r="D92" s="27">
        <v>20.3</v>
      </c>
    </row>
    <row r="93" spans="1:4" ht="32.25" customHeight="1">
      <c r="A93" s="60"/>
      <c r="B93" s="50" t="s">
        <v>90</v>
      </c>
      <c r="C93" s="27">
        <v>50</v>
      </c>
      <c r="D93" s="27">
        <v>0</v>
      </c>
    </row>
    <row r="94" spans="1:4" ht="30" customHeight="1">
      <c r="A94" s="60"/>
      <c r="B94" s="50" t="s">
        <v>91</v>
      </c>
      <c r="C94" s="27">
        <v>145</v>
      </c>
      <c r="D94" s="27">
        <v>83</v>
      </c>
    </row>
    <row r="95" spans="1:4" ht="28.5" customHeight="1">
      <c r="A95" s="60"/>
      <c r="B95" s="50" t="s">
        <v>92</v>
      </c>
      <c r="C95" s="27">
        <v>10</v>
      </c>
      <c r="D95" s="27">
        <v>2.8</v>
      </c>
    </row>
    <row r="96" spans="1:4" ht="29.25" customHeight="1">
      <c r="A96" s="60"/>
      <c r="B96" s="50" t="s">
        <v>94</v>
      </c>
      <c r="C96" s="27">
        <v>40</v>
      </c>
      <c r="D96" s="27">
        <v>10.3</v>
      </c>
    </row>
    <row r="97" spans="1:4" ht="30" customHeight="1">
      <c r="A97" s="52"/>
      <c r="B97" s="50" t="s">
        <v>93</v>
      </c>
      <c r="C97" s="27">
        <v>5</v>
      </c>
      <c r="D97" s="27">
        <v>0</v>
      </c>
    </row>
    <row r="98" spans="1:4" ht="15.75" customHeight="1">
      <c r="A98" s="57" t="s">
        <v>100</v>
      </c>
      <c r="B98" s="36"/>
      <c r="C98" s="29">
        <f>C60+C71+C77+C79+C85+C90+C88</f>
        <v>7469.7</v>
      </c>
      <c r="D98" s="29">
        <f>D60+D71+D77+D79+D85+D90+D88</f>
        <v>2167.4</v>
      </c>
    </row>
    <row r="99" spans="1:4" ht="15.75">
      <c r="A99" s="14" t="s">
        <v>0</v>
      </c>
      <c r="B99" s="14"/>
      <c r="C99" s="30">
        <f>C29+C58+C98</f>
        <v>17977.3</v>
      </c>
      <c r="D99" s="30">
        <f>D29+D58+D98</f>
        <v>4405.799999999999</v>
      </c>
    </row>
    <row r="100" spans="1:4" ht="38.25" customHeight="1">
      <c r="A100" s="78" t="s">
        <v>41</v>
      </c>
      <c r="B100" s="79"/>
      <c r="C100" s="79"/>
      <c r="D100" s="79"/>
    </row>
    <row r="101" spans="1:4" ht="38.25" customHeight="1">
      <c r="A101" s="41"/>
      <c r="B101" s="43" t="s">
        <v>120</v>
      </c>
      <c r="C101" s="41" t="s">
        <v>44</v>
      </c>
      <c r="D101" s="42"/>
    </row>
    <row r="102" spans="2:3" ht="24.75" customHeight="1">
      <c r="B102" s="44" t="s">
        <v>121</v>
      </c>
      <c r="C102" s="7" t="s">
        <v>45</v>
      </c>
    </row>
    <row r="103" spans="1:4" ht="131.25" customHeight="1">
      <c r="A103" s="39" t="s">
        <v>39</v>
      </c>
      <c r="B103" s="39"/>
      <c r="C103" s="40"/>
      <c r="D103" s="4" t="s">
        <v>40</v>
      </c>
    </row>
    <row r="104" spans="1:4" ht="15.75">
      <c r="A104" s="15"/>
      <c r="B104" s="15"/>
      <c r="C104" s="15"/>
      <c r="D104" s="15"/>
    </row>
    <row r="105" spans="1:4" ht="15.75">
      <c r="A105" s="16"/>
      <c r="B105" s="16"/>
      <c r="C105" s="17"/>
      <c r="D105" s="17"/>
    </row>
    <row r="106" spans="1:4" ht="15.75">
      <c r="A106" s="16"/>
      <c r="B106" s="16"/>
      <c r="C106" s="18"/>
      <c r="D106" s="18"/>
    </row>
    <row r="107" ht="95.25" customHeight="1">
      <c r="A107" s="7" t="s">
        <v>46</v>
      </c>
    </row>
  </sheetData>
  <sheetProtection/>
  <mergeCells count="26">
    <mergeCell ref="A100:D100"/>
    <mergeCell ref="A3:D3"/>
    <mergeCell ref="A71:B71"/>
    <mergeCell ref="A77:B77"/>
    <mergeCell ref="A79:B79"/>
    <mergeCell ref="A85:B85"/>
    <mergeCell ref="A88:B88"/>
    <mergeCell ref="A90:B90"/>
    <mergeCell ref="A47:B47"/>
    <mergeCell ref="A51:B51"/>
    <mergeCell ref="A54:B54"/>
    <mergeCell ref="A58:B58"/>
    <mergeCell ref="A59:D59"/>
    <mergeCell ref="A60:B60"/>
    <mergeCell ref="A25:B25"/>
    <mergeCell ref="A27:B27"/>
    <mergeCell ref="A29:B29"/>
    <mergeCell ref="A30:D30"/>
    <mergeCell ref="A31:B31"/>
    <mergeCell ref="A42:B42"/>
    <mergeCell ref="A1:D1"/>
    <mergeCell ref="A2:D2"/>
    <mergeCell ref="C4:D4"/>
    <mergeCell ref="A6:D6"/>
    <mergeCell ref="A7:B7"/>
    <mergeCell ref="A22:B22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59">
      <selection activeCell="A63" sqref="A63"/>
    </sheetView>
  </sheetViews>
  <sheetFormatPr defaultColWidth="9.140625" defaultRowHeight="15"/>
  <cols>
    <col min="1" max="1" width="36.421875" style="7" customWidth="1"/>
    <col min="2" max="2" width="70.421875" style="7" customWidth="1"/>
    <col min="3" max="3" width="13.00390625" style="7" customWidth="1"/>
    <col min="4" max="4" width="10.8515625" style="7" customWidth="1"/>
    <col min="5" max="16384" width="9.140625" style="7" customWidth="1"/>
  </cols>
  <sheetData>
    <row r="1" spans="1:4" ht="24" customHeight="1">
      <c r="A1" s="66" t="s">
        <v>115</v>
      </c>
      <c r="B1" s="66"/>
      <c r="C1" s="66"/>
      <c r="D1" s="66"/>
    </row>
    <row r="2" spans="1:6" ht="72.75" customHeight="1">
      <c r="A2" s="67" t="s">
        <v>116</v>
      </c>
      <c r="B2" s="67"/>
      <c r="C2" s="67"/>
      <c r="D2" s="67"/>
      <c r="E2" s="11"/>
      <c r="F2" s="12"/>
    </row>
    <row r="3" spans="1:6" ht="18" customHeight="1">
      <c r="A3" s="67" t="s">
        <v>117</v>
      </c>
      <c r="B3" s="67"/>
      <c r="C3" s="67"/>
      <c r="D3" s="67"/>
      <c r="E3" s="11"/>
      <c r="F3" s="12"/>
    </row>
    <row r="4" spans="1:5" ht="15.75">
      <c r="A4" s="13"/>
      <c r="B4" s="13"/>
      <c r="C4" s="68" t="s">
        <v>13</v>
      </c>
      <c r="D4" s="68"/>
      <c r="E4" s="13"/>
    </row>
    <row r="5" spans="1:4" ht="49.5" customHeight="1">
      <c r="A5" s="5" t="s">
        <v>2</v>
      </c>
      <c r="B5" s="5" t="s">
        <v>3</v>
      </c>
      <c r="C5" s="6" t="s">
        <v>118</v>
      </c>
      <c r="D5" s="6" t="s">
        <v>119</v>
      </c>
    </row>
    <row r="6" spans="1:4" ht="15.75">
      <c r="A6" s="69" t="s">
        <v>6</v>
      </c>
      <c r="B6" s="70"/>
      <c r="C6" s="70"/>
      <c r="D6" s="71"/>
    </row>
    <row r="7" spans="1:4" ht="18.75" customHeight="1">
      <c r="A7" s="75" t="s">
        <v>15</v>
      </c>
      <c r="B7" s="76"/>
      <c r="C7" s="23">
        <f>C8+C11+C15+C17+C20</f>
        <v>1185.8</v>
      </c>
      <c r="D7" s="23">
        <f>D8+D11+D15+D17+D20</f>
        <v>0</v>
      </c>
    </row>
    <row r="8" spans="1:4" ht="18" customHeight="1">
      <c r="A8" s="1"/>
      <c r="B8" s="19" t="s">
        <v>16</v>
      </c>
      <c r="C8" s="24">
        <f>C9+C10</f>
        <v>195.2</v>
      </c>
      <c r="D8" s="24">
        <f>D9+D10</f>
        <v>0</v>
      </c>
    </row>
    <row r="9" spans="1:4" ht="48" customHeight="1">
      <c r="A9" s="2"/>
      <c r="B9" s="19" t="s">
        <v>17</v>
      </c>
      <c r="C9" s="25">
        <v>121.3</v>
      </c>
      <c r="D9" s="25">
        <v>0</v>
      </c>
    </row>
    <row r="10" spans="1:4" ht="30.75" customHeight="1">
      <c r="A10" s="2"/>
      <c r="B10" s="19" t="s">
        <v>9</v>
      </c>
      <c r="C10" s="25">
        <v>73.9</v>
      </c>
      <c r="D10" s="25">
        <v>0</v>
      </c>
    </row>
    <row r="11" spans="1:4" ht="19.5" customHeight="1">
      <c r="A11" s="2"/>
      <c r="B11" s="21" t="s">
        <v>18</v>
      </c>
      <c r="C11" s="24">
        <f>C12+C13+C14</f>
        <v>603.1</v>
      </c>
      <c r="D11" s="24">
        <f>D12+D13+D14</f>
        <v>0</v>
      </c>
    </row>
    <row r="12" spans="1:4" ht="16.5" customHeight="1">
      <c r="A12" s="2"/>
      <c r="B12" s="19" t="s">
        <v>19</v>
      </c>
      <c r="C12" s="25">
        <v>330.5</v>
      </c>
      <c r="D12" s="25">
        <v>0</v>
      </c>
    </row>
    <row r="13" spans="1:4" ht="46.5" customHeight="1">
      <c r="A13" s="2"/>
      <c r="B13" s="19" t="s">
        <v>20</v>
      </c>
      <c r="C13" s="25">
        <v>217.2</v>
      </c>
      <c r="D13" s="25">
        <v>0</v>
      </c>
    </row>
    <row r="14" spans="1:4" ht="31.5" customHeight="1">
      <c r="A14" s="2"/>
      <c r="B14" s="19" t="s">
        <v>9</v>
      </c>
      <c r="C14" s="25">
        <v>55.4</v>
      </c>
      <c r="D14" s="25">
        <v>0</v>
      </c>
    </row>
    <row r="15" spans="1:4" ht="18" customHeight="1">
      <c r="A15" s="2"/>
      <c r="B15" s="21" t="s">
        <v>21</v>
      </c>
      <c r="C15" s="24">
        <f>C16</f>
        <v>184.8</v>
      </c>
      <c r="D15" s="24">
        <f>D16</f>
        <v>0</v>
      </c>
    </row>
    <row r="16" spans="1:4" ht="48.75" customHeight="1">
      <c r="A16" s="2"/>
      <c r="B16" s="19" t="s">
        <v>22</v>
      </c>
      <c r="C16" s="25">
        <v>184.8</v>
      </c>
      <c r="D16" s="25">
        <v>0</v>
      </c>
    </row>
    <row r="17" spans="1:4" ht="17.25" customHeight="1">
      <c r="A17" s="2"/>
      <c r="B17" s="21" t="s">
        <v>23</v>
      </c>
      <c r="C17" s="24">
        <f>C18+C19</f>
        <v>87.2</v>
      </c>
      <c r="D17" s="24">
        <f>D18+D19</f>
        <v>0</v>
      </c>
    </row>
    <row r="18" spans="1:4" ht="32.25" customHeight="1">
      <c r="A18" s="2"/>
      <c r="B18" s="19" t="s">
        <v>8</v>
      </c>
      <c r="C18" s="25">
        <v>41.6</v>
      </c>
      <c r="D18" s="25">
        <v>0</v>
      </c>
    </row>
    <row r="19" spans="1:4" ht="31.5" customHeight="1">
      <c r="A19" s="2"/>
      <c r="B19" s="19" t="s">
        <v>9</v>
      </c>
      <c r="C19" s="25">
        <v>45.6</v>
      </c>
      <c r="D19" s="25">
        <v>0</v>
      </c>
    </row>
    <row r="20" spans="1:4" ht="18" customHeight="1">
      <c r="A20" s="2"/>
      <c r="B20" s="21" t="s">
        <v>24</v>
      </c>
      <c r="C20" s="24">
        <f>C21</f>
        <v>115.5</v>
      </c>
      <c r="D20" s="24">
        <f>D21</f>
        <v>0</v>
      </c>
    </row>
    <row r="21" spans="1:4" ht="31.5" customHeight="1">
      <c r="A21" s="3"/>
      <c r="B21" s="19" t="s">
        <v>9</v>
      </c>
      <c r="C21" s="25">
        <v>115.5</v>
      </c>
      <c r="D21" s="25">
        <v>0</v>
      </c>
    </row>
    <row r="22" spans="1:4" ht="16.5" customHeight="1">
      <c r="A22" s="75" t="s">
        <v>25</v>
      </c>
      <c r="B22" s="76"/>
      <c r="C22" s="26">
        <f>C23+C24</f>
        <v>3563.4</v>
      </c>
      <c r="D22" s="26">
        <f>D23+D24</f>
        <v>892.7</v>
      </c>
    </row>
    <row r="23" spans="1:4" ht="28.5" customHeight="1">
      <c r="A23" s="34"/>
      <c r="B23" s="33" t="s">
        <v>47</v>
      </c>
      <c r="C23" s="27">
        <v>1200</v>
      </c>
      <c r="D23" s="28">
        <v>302.6</v>
      </c>
    </row>
    <row r="24" spans="1:4" ht="28.5" customHeight="1">
      <c r="A24" s="35"/>
      <c r="B24" s="33" t="s">
        <v>48</v>
      </c>
      <c r="C24" s="27">
        <v>2363.4</v>
      </c>
      <c r="D24" s="28">
        <v>590.1</v>
      </c>
    </row>
    <row r="25" spans="1:4" ht="17.25" customHeight="1">
      <c r="A25" s="72" t="s">
        <v>38</v>
      </c>
      <c r="B25" s="73"/>
      <c r="C25" s="29">
        <f>C26</f>
        <v>1658</v>
      </c>
      <c r="D25" s="29">
        <f>D26</f>
        <v>0</v>
      </c>
    </row>
    <row r="26" spans="1:4" ht="18.75" customHeight="1">
      <c r="A26" s="9"/>
      <c r="B26" s="9" t="s">
        <v>11</v>
      </c>
      <c r="C26" s="27">
        <v>1658</v>
      </c>
      <c r="D26" s="28">
        <v>0</v>
      </c>
    </row>
    <row r="27" spans="1:4" ht="15.75">
      <c r="A27" s="72" t="s">
        <v>26</v>
      </c>
      <c r="B27" s="73"/>
      <c r="C27" s="29">
        <f>C28</f>
        <v>2280</v>
      </c>
      <c r="D27" s="29">
        <f>D28</f>
        <v>570</v>
      </c>
    </row>
    <row r="28" spans="1:4" ht="78.75" customHeight="1">
      <c r="A28" s="38"/>
      <c r="B28" s="47" t="s">
        <v>50</v>
      </c>
      <c r="C28" s="27">
        <v>2280</v>
      </c>
      <c r="D28" s="28">
        <v>570</v>
      </c>
    </row>
    <row r="29" spans="1:4" ht="17.25" customHeight="1">
      <c r="A29" s="72" t="s">
        <v>35</v>
      </c>
      <c r="B29" s="73"/>
      <c r="C29" s="29">
        <f>C7+C22+C25+C27</f>
        <v>8687.2</v>
      </c>
      <c r="D29" s="29">
        <f>D7+D22+D25+D27</f>
        <v>1462.7</v>
      </c>
    </row>
    <row r="30" spans="1:4" ht="15.75">
      <c r="A30" s="69" t="s">
        <v>27</v>
      </c>
      <c r="B30" s="70"/>
      <c r="C30" s="70"/>
      <c r="D30" s="71"/>
    </row>
    <row r="31" spans="1:4" ht="18.75" customHeight="1">
      <c r="A31" s="75" t="s">
        <v>15</v>
      </c>
      <c r="B31" s="76"/>
      <c r="C31" s="29">
        <f>C33+C34+C35+C36+C32+C37+C38+C39+C40+C41</f>
        <v>1160.4</v>
      </c>
      <c r="D31" s="29">
        <f>D33+D34+D35+D36+D32+D37+D38+D39+D40+D41</f>
        <v>167.1</v>
      </c>
    </row>
    <row r="32" spans="1:4" ht="16.5" customHeight="1">
      <c r="A32" s="49"/>
      <c r="B32" s="53" t="s">
        <v>60</v>
      </c>
      <c r="C32" s="27">
        <v>132.3</v>
      </c>
      <c r="D32" s="27">
        <v>0</v>
      </c>
    </row>
    <row r="33" spans="1:4" ht="33" customHeight="1">
      <c r="A33" s="2"/>
      <c r="B33" s="53" t="s">
        <v>56</v>
      </c>
      <c r="C33" s="27">
        <v>50</v>
      </c>
      <c r="D33" s="27">
        <v>12.5</v>
      </c>
    </row>
    <row r="34" spans="1:4" ht="16.5" customHeight="1">
      <c r="A34" s="2"/>
      <c r="B34" s="53" t="s">
        <v>57</v>
      </c>
      <c r="C34" s="27">
        <v>91</v>
      </c>
      <c r="D34" s="27">
        <v>22.7</v>
      </c>
    </row>
    <row r="35" spans="1:4" ht="30.75" customHeight="1">
      <c r="A35" s="2"/>
      <c r="B35" s="53" t="s">
        <v>58</v>
      </c>
      <c r="C35" s="27">
        <v>95.9</v>
      </c>
      <c r="D35" s="27">
        <v>24</v>
      </c>
    </row>
    <row r="36" spans="1:4" ht="15.75" customHeight="1">
      <c r="A36" s="2"/>
      <c r="B36" s="53" t="s">
        <v>59</v>
      </c>
      <c r="C36" s="27">
        <v>88</v>
      </c>
      <c r="D36" s="27">
        <v>22</v>
      </c>
    </row>
    <row r="37" spans="1:4" ht="17.25" customHeight="1">
      <c r="A37" s="2"/>
      <c r="B37" s="53" t="s">
        <v>67</v>
      </c>
      <c r="C37" s="27">
        <v>36.3</v>
      </c>
      <c r="D37" s="27">
        <v>0</v>
      </c>
    </row>
    <row r="38" spans="1:4" ht="18" customHeight="1">
      <c r="A38" s="2"/>
      <c r="B38" s="53" t="s">
        <v>69</v>
      </c>
      <c r="C38" s="27">
        <v>43.7</v>
      </c>
      <c r="D38" s="27">
        <v>0</v>
      </c>
    </row>
    <row r="39" spans="1:4" ht="16.5" customHeight="1">
      <c r="A39" s="2"/>
      <c r="B39" s="53" t="s">
        <v>71</v>
      </c>
      <c r="C39" s="27">
        <v>149.5</v>
      </c>
      <c r="D39" s="27">
        <v>37.4</v>
      </c>
    </row>
    <row r="40" spans="1:4" ht="32.25" customHeight="1">
      <c r="A40" s="2"/>
      <c r="B40" s="53" t="s">
        <v>73</v>
      </c>
      <c r="C40" s="27">
        <v>193.8</v>
      </c>
      <c r="D40" s="27">
        <v>48.5</v>
      </c>
    </row>
    <row r="41" spans="1:4" ht="30" customHeight="1">
      <c r="A41" s="2"/>
      <c r="B41" s="54" t="s">
        <v>70</v>
      </c>
      <c r="C41" s="27">
        <v>279.9</v>
      </c>
      <c r="D41" s="27">
        <v>0</v>
      </c>
    </row>
    <row r="42" spans="1:4" ht="17.25" customHeight="1">
      <c r="A42" s="72" t="s">
        <v>31</v>
      </c>
      <c r="B42" s="73"/>
      <c r="C42" s="29">
        <f>C43+C44+C45+C46</f>
        <v>91</v>
      </c>
      <c r="D42" s="29">
        <f>D43+D44+D45+D46</f>
        <v>32.6</v>
      </c>
    </row>
    <row r="43" spans="1:4" ht="30" customHeight="1">
      <c r="A43" s="38"/>
      <c r="B43" s="56" t="s">
        <v>51</v>
      </c>
      <c r="C43" s="27">
        <v>50</v>
      </c>
      <c r="D43" s="27">
        <v>20.1</v>
      </c>
    </row>
    <row r="44" spans="1:4" ht="18" customHeight="1">
      <c r="A44" s="51"/>
      <c r="B44" s="55" t="s">
        <v>52</v>
      </c>
      <c r="C44" s="27">
        <v>25</v>
      </c>
      <c r="D44" s="27">
        <v>9.5</v>
      </c>
    </row>
    <row r="45" spans="1:4" ht="17.25" customHeight="1">
      <c r="A45" s="51"/>
      <c r="B45" s="55" t="s">
        <v>53</v>
      </c>
      <c r="C45" s="27">
        <v>5</v>
      </c>
      <c r="D45" s="27">
        <v>0</v>
      </c>
    </row>
    <row r="46" spans="1:4" ht="30" customHeight="1">
      <c r="A46" s="52"/>
      <c r="B46" s="55" t="s">
        <v>63</v>
      </c>
      <c r="C46" s="27">
        <v>11</v>
      </c>
      <c r="D46" s="27">
        <v>3</v>
      </c>
    </row>
    <row r="47" spans="1:4" ht="19.5" customHeight="1">
      <c r="A47" s="72" t="s">
        <v>32</v>
      </c>
      <c r="B47" s="73"/>
      <c r="C47" s="29">
        <f>C48+C49+C50</f>
        <v>275</v>
      </c>
      <c r="D47" s="29">
        <f>D48+D49+D50</f>
        <v>30.6</v>
      </c>
    </row>
    <row r="48" spans="1:4" ht="30" customHeight="1">
      <c r="A48" s="38"/>
      <c r="B48" s="50" t="s">
        <v>49</v>
      </c>
      <c r="C48" s="27">
        <v>200</v>
      </c>
      <c r="D48" s="27">
        <v>25.8</v>
      </c>
    </row>
    <row r="49" spans="1:4" ht="31.5" customHeight="1">
      <c r="A49" s="51"/>
      <c r="B49" s="50" t="s">
        <v>62</v>
      </c>
      <c r="C49" s="45">
        <v>25</v>
      </c>
      <c r="D49" s="45">
        <v>4.8</v>
      </c>
    </row>
    <row r="50" spans="1:4" ht="16.5" customHeight="1">
      <c r="A50" s="52"/>
      <c r="B50" s="50" t="s">
        <v>61</v>
      </c>
      <c r="C50" s="45">
        <v>50</v>
      </c>
      <c r="D50" s="45">
        <v>0</v>
      </c>
    </row>
    <row r="51" spans="1:4" ht="18" customHeight="1">
      <c r="A51" s="75" t="s">
        <v>33</v>
      </c>
      <c r="B51" s="76"/>
      <c r="C51" s="26">
        <f>C52+C53</f>
        <v>150</v>
      </c>
      <c r="D51" s="26">
        <f>D52+D53</f>
        <v>0</v>
      </c>
    </row>
    <row r="52" spans="1:4" ht="17.25" customHeight="1">
      <c r="A52" s="38"/>
      <c r="B52" s="50" t="s">
        <v>64</v>
      </c>
      <c r="C52" s="27">
        <v>50</v>
      </c>
      <c r="D52" s="28">
        <v>0</v>
      </c>
    </row>
    <row r="53" spans="1:4" ht="30" customHeight="1">
      <c r="A53" s="52"/>
      <c r="B53" s="50" t="s">
        <v>66</v>
      </c>
      <c r="C53" s="27">
        <v>100</v>
      </c>
      <c r="D53" s="28">
        <v>0</v>
      </c>
    </row>
    <row r="54" spans="1:4" ht="17.25" customHeight="1">
      <c r="A54" s="72" t="s">
        <v>34</v>
      </c>
      <c r="B54" s="73"/>
      <c r="C54" s="29">
        <f>C57+C56+C55</f>
        <v>144</v>
      </c>
      <c r="D54" s="29">
        <f>D57+D56+D55</f>
        <v>38.1</v>
      </c>
    </row>
    <row r="55" spans="1:4" ht="15.75" customHeight="1">
      <c r="A55" s="46"/>
      <c r="B55" s="9" t="s">
        <v>65</v>
      </c>
      <c r="C55" s="27">
        <v>96</v>
      </c>
      <c r="D55" s="27">
        <v>24.1</v>
      </c>
    </row>
    <row r="56" spans="1:4" ht="30" customHeight="1">
      <c r="A56" s="46"/>
      <c r="B56" s="9" t="s">
        <v>55</v>
      </c>
      <c r="C56" s="27">
        <v>43</v>
      </c>
      <c r="D56" s="27">
        <v>14</v>
      </c>
    </row>
    <row r="57" spans="1:4" ht="32.25" customHeight="1">
      <c r="A57" s="9"/>
      <c r="B57" s="9" t="s">
        <v>54</v>
      </c>
      <c r="C57" s="27">
        <v>5</v>
      </c>
      <c r="D57" s="28"/>
    </row>
    <row r="58" spans="1:4" ht="17.25" customHeight="1">
      <c r="A58" s="72" t="s">
        <v>36</v>
      </c>
      <c r="B58" s="73"/>
      <c r="C58" s="29">
        <f>C31+C42+C47+C51+C54</f>
        <v>1820.4</v>
      </c>
      <c r="D58" s="29">
        <f>D31+D42+D47+D51+D54</f>
        <v>268.4</v>
      </c>
    </row>
    <row r="59" spans="1:4" ht="15.75">
      <c r="A59" s="14" t="s">
        <v>0</v>
      </c>
      <c r="B59" s="14"/>
      <c r="C59" s="30">
        <f>C29+C58</f>
        <v>10507.6</v>
      </c>
      <c r="D59" s="30">
        <f>D29+D58</f>
        <v>1731.1</v>
      </c>
    </row>
    <row r="60" spans="1:4" ht="38.25" customHeight="1">
      <c r="A60" s="78" t="s">
        <v>41</v>
      </c>
      <c r="B60" s="79"/>
      <c r="C60" s="79"/>
      <c r="D60" s="79"/>
    </row>
    <row r="61" spans="1:4" ht="38.25" customHeight="1">
      <c r="A61" s="41"/>
      <c r="B61" s="43" t="s">
        <v>120</v>
      </c>
      <c r="C61" s="41" t="s">
        <v>44</v>
      </c>
      <c r="D61" s="42"/>
    </row>
    <row r="62" spans="2:3" ht="24.75" customHeight="1">
      <c r="B62" s="44" t="s">
        <v>121</v>
      </c>
      <c r="C62" s="7" t="s">
        <v>45</v>
      </c>
    </row>
    <row r="63" spans="1:4" ht="131.25" customHeight="1">
      <c r="A63" s="39" t="s">
        <v>39</v>
      </c>
      <c r="B63" s="39"/>
      <c r="C63" s="40"/>
      <c r="D63" s="4" t="s">
        <v>40</v>
      </c>
    </row>
    <row r="64" spans="1:4" ht="15.75">
      <c r="A64" s="15"/>
      <c r="B64" s="15"/>
      <c r="C64" s="15"/>
      <c r="D64" s="15"/>
    </row>
    <row r="65" spans="1:4" ht="15.75">
      <c r="A65" s="16"/>
      <c r="B65" s="16"/>
      <c r="C65" s="17"/>
      <c r="D65" s="17"/>
    </row>
    <row r="66" spans="1:4" ht="15.75">
      <c r="A66" s="16"/>
      <c r="B66" s="16"/>
      <c r="C66" s="18"/>
      <c r="D66" s="18"/>
    </row>
    <row r="67" ht="95.25" customHeight="1">
      <c r="A67" s="7" t="s">
        <v>46</v>
      </c>
    </row>
  </sheetData>
  <sheetProtection/>
  <mergeCells count="18">
    <mergeCell ref="A1:D1"/>
    <mergeCell ref="A2:D2"/>
    <mergeCell ref="A3:D3"/>
    <mergeCell ref="C4:D4"/>
    <mergeCell ref="A6:D6"/>
    <mergeCell ref="A7:B7"/>
    <mergeCell ref="A22:B22"/>
    <mergeCell ref="A25:B25"/>
    <mergeCell ref="A27:B27"/>
    <mergeCell ref="A29:B29"/>
    <mergeCell ref="A30:D30"/>
    <mergeCell ref="A31:B31"/>
    <mergeCell ref="A60:D60"/>
    <mergeCell ref="A42:B42"/>
    <mergeCell ref="A47:B47"/>
    <mergeCell ref="A51:B51"/>
    <mergeCell ref="A54:B54"/>
    <mergeCell ref="A58:B58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Соляник Елена Станиславовна</cp:lastModifiedBy>
  <cp:lastPrinted>2016-05-13T13:38:52Z</cp:lastPrinted>
  <dcterms:created xsi:type="dcterms:W3CDTF">2014-02-12T11:16:15Z</dcterms:created>
  <dcterms:modified xsi:type="dcterms:W3CDTF">2016-05-13T13:42:44Z</dcterms:modified>
  <cp:category/>
  <cp:version/>
  <cp:contentType/>
  <cp:contentStatus/>
</cp:coreProperties>
</file>