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480" windowHeight="11160" activeTab="0"/>
  </bookViews>
  <sheets>
    <sheet name="отчет на 01.07.2016" sheetId="1" r:id="rId1"/>
  </sheets>
  <definedNames/>
  <calcPr fullCalcOnLoad="1"/>
</workbook>
</file>

<file path=xl/sharedStrings.xml><?xml version="1.0" encoding="utf-8"?>
<sst xmlns="http://schemas.openxmlformats.org/spreadsheetml/2006/main" count="184" uniqueCount="119">
  <si>
    <t>Мероприятие</t>
  </si>
  <si>
    <t>Наименование объекта</t>
  </si>
  <si>
    <t>сокращение на 10 % заработной платы заместителя директора по учебно-спортивной работе</t>
  </si>
  <si>
    <t>заместителя директора по АХЧ перевести на должность заведующего хозяйством</t>
  </si>
  <si>
    <t>тысяч рублей</t>
  </si>
  <si>
    <r>
      <rPr>
        <b/>
        <sz val="12"/>
        <color indexed="8"/>
        <rFont val="Times New Roman"/>
        <family val="1"/>
      </rPr>
      <t>Детская музыкальная школа:</t>
    </r>
    <r>
      <rPr>
        <sz val="12"/>
        <color indexed="8"/>
        <rFont val="Times New Roman"/>
        <family val="1"/>
      </rPr>
      <t xml:space="preserve"> </t>
    </r>
  </si>
  <si>
    <t xml:space="preserve">должность заместителя директора по учебной части и заместителя директора по воспитательной работе объединить в одну должность - заместитель директора по учебно-воспитательной работе; </t>
  </si>
  <si>
    <t>ДЮСШ Крепыш:</t>
  </si>
  <si>
    <t>ДЮСШ Надежда:</t>
  </si>
  <si>
    <t>должность заместителя директора по учебно-спортивной работе и заместителя директора по спортивно-массовой работе объединить в одну должность - старшего инструктора-методиста</t>
  </si>
  <si>
    <t>ДЮСШ Олимп:</t>
  </si>
  <si>
    <t>ДЮСШ Родина:</t>
  </si>
  <si>
    <t>экономия в результате проведения аукционов в образовательных организациях</t>
  </si>
  <si>
    <t>экономия в результате заключения контрактов на продукты питания по образовательным организациям по ценам ниже, уровня 2015 года</t>
  </si>
  <si>
    <t>сокращение на 10 % лимитов на ГСМ в общеобразовательных организациях, в том числе: мониторинг и оптимизация маршрутов по подвозу детей в образовательные организации, за счет исключения дублирующих маршрутов; сокращение на 10 % маршрутов, не связанных с подвозом детей в образовательные организации</t>
  </si>
  <si>
    <t>установлены лимиты на электроснабжение и теплоснабжение в МКУК "Бесскорбненский КДЦ"</t>
  </si>
  <si>
    <t>экономия энергоресурсов в МКУК "Верхнекубанский КДЦ"</t>
  </si>
  <si>
    <t>экономия энергоресурсов в МКУК "Новосельский КДЦ"</t>
  </si>
  <si>
    <t>соблюдение технического обслуживания транспорта в МКУК "Новосельский КДЦ"</t>
  </si>
  <si>
    <t>соблюдение технического обслуживания транспорта в МКУК "Ляпинский КДЦ"</t>
  </si>
  <si>
    <t>экономия энергоресурсов и установка энергосберегающих ламп в МКУК "Прочноокопский КДЦ"</t>
  </si>
  <si>
    <t>экономия в результате проведения торгов в МКУК "Ковалевский КДЦ"</t>
  </si>
  <si>
    <t>установлены лимиты на ГСМ в МКУК "Бесскорбненский КДЦ"</t>
  </si>
  <si>
    <t>экономия в результате проведения торгов в учреждениях Новокубанского г.п.</t>
  </si>
  <si>
    <t>установлены лимиты на электроэнергию в Бесскорбненском с.п.</t>
  </si>
  <si>
    <t>установлены лимиты на ГСМ в администрации Бесскорбненского с.п.</t>
  </si>
  <si>
    <t>экономия потребления энергоресурсов в администрации Верхнекубанского с.п.</t>
  </si>
  <si>
    <t>экономия в результате проведения торгов в администрации Верхнекубанского с.п.</t>
  </si>
  <si>
    <t>большая часть правовых актов в Верхнекубанском с.п. проходит процедуру обнародования</t>
  </si>
  <si>
    <t>экономия в результате проведения торгов в администрации Ковалевского с.п.</t>
  </si>
  <si>
    <t>большая часть правовых актов в Ковалевском с.п. проходит процедуру обнародования</t>
  </si>
  <si>
    <t>внесение изменений в бюджет Ляпинского с.п. осуществляется 1 раз в квартал</t>
  </si>
  <si>
    <t>большая часть правовых актов в Новосельском с.п. проходит процедуру обнародования</t>
  </si>
  <si>
    <t>большая часть правовых актов в Прочноокопском с.п. проходит процедуру обнародования</t>
  </si>
  <si>
    <t>большая часть правовых актов в Прикубанском с.п. проходит процедуру обнародования</t>
  </si>
  <si>
    <t>экономия потребления энергоресурсов в администрации Прикубанского с.п.</t>
  </si>
  <si>
    <t>экономия потребления энергоресурсов в администрации Прочноокопского с.п.</t>
  </si>
  <si>
    <t>экономия в результате проведения торгов в администрации Прочноокопского с.п.</t>
  </si>
  <si>
    <t>экономия потребления энергоресурсов по уличному освещению в Советском с.п.</t>
  </si>
  <si>
    <t>большая часть правовых актов в районе проходит процедуру обнародования, а также публикуется на официальном сайте</t>
  </si>
  <si>
    <t>экономия в результате проведения торгов в учреждениях района</t>
  </si>
  <si>
    <t>сокращение 1 ед. специалиста 1 категории в управлении образования</t>
  </si>
  <si>
    <t>сокращение 1 ед. ведущего специалиста в администрации района</t>
  </si>
  <si>
    <t>сокращение 1 ед. специалиста 1 категории в финансовом управлении</t>
  </si>
  <si>
    <t>сокращение 1 ед. водителя в МБУ "ИКЦ Новокубанский"</t>
  </si>
  <si>
    <t>сокращение 1 ед. ведущего специалиста в управлении имуществом</t>
  </si>
  <si>
    <t>Информация</t>
  </si>
  <si>
    <t>о ходе выполнения плана мероприятий по оптимизации бюджетных расходов, сокращении нерезультативных расходов, экономии бюджетных средств, увеличению собственных доходов в 2016 году по муниципальным учреждениям (организациям) (включая поселения) по муниципальным образованиям Новокубанский район</t>
  </si>
  <si>
    <t>План годовой</t>
  </si>
  <si>
    <t>Факт</t>
  </si>
  <si>
    <t>на 01 июля 2016 года</t>
  </si>
  <si>
    <t>1. Образование, итого</t>
  </si>
  <si>
    <t>в том числе:</t>
  </si>
  <si>
    <t>Сокращение расходов на ГСМ</t>
  </si>
  <si>
    <t>2. Культура, итого</t>
  </si>
  <si>
    <t>сокращение 3 ед. сторожа в МКУК "Бесскорбненский КДЦ" с 10.07.2016 года</t>
  </si>
  <si>
    <t>сокращение 0,5 ед. оператора газового оборудования в МКУК "Новосельский КДЦ" с 01.01.2016 года</t>
  </si>
  <si>
    <t>сокращение 0,5 ед. балетмейстера в МКУК "Новосельский КДЦ" с 01.01.2016 года</t>
  </si>
  <si>
    <t>сокращение 1 ед. уборщика служебных помещений в МКУК "Новосельский КДЦ" с 12.01.2016 года</t>
  </si>
  <si>
    <t>сокращение 0,5 ед. культорганизатора в МКУК "Носельский КДЦ" с 13.01.2016 года</t>
  </si>
  <si>
    <t>сокращение 0,5 ед. вахтера в МКУК "Прочноокопский КДЦ" с 01.04.2016 года</t>
  </si>
  <si>
    <t>сокращение 0,5 ед. культорганизатора в МКУК "Прочноокопский КДЦ" с 01.06.2016 года</t>
  </si>
  <si>
    <t>сокращение 1 ед. методиста в МКУК "Советский КДЦ" с 11.01.2016 года</t>
  </si>
  <si>
    <t>сокращение 2 ед. уборщика служебных помещений в МКУК "Советский КДЦ" с 11.01.2016 года и с 12.01.2016 года</t>
  </si>
  <si>
    <t>сокращение 1 ед. заместителя директора по административно-хозяйственной части в МКУК "Советский КДЦ" с 01.04.2016 года</t>
  </si>
  <si>
    <t>сокращение расходов на ГСМ</t>
  </si>
  <si>
    <t>Оптимизация штатных расписаний</t>
  </si>
  <si>
    <t>Экономия энергоресурсов, коммунальных услуг</t>
  </si>
  <si>
    <t>Ликвилация (реорганизация) неэффективных учреждений (организаций), их структурных подразделений</t>
  </si>
  <si>
    <t>Экономия при закупках за счет конкурсных процедур</t>
  </si>
  <si>
    <t>Экономия в результате инвентаризации имущества и земельных участков</t>
  </si>
  <si>
    <t>Эффективное использование имущества</t>
  </si>
  <si>
    <t>Сокращение расходов на арендную плату</t>
  </si>
  <si>
    <t>Экономия бюджетных средств в результате направления внебюджетных средств на расходы бюджета</t>
  </si>
  <si>
    <t>Другие мероприятия (указать наименование)</t>
  </si>
  <si>
    <t>Увеличение собственных доходов, всего</t>
  </si>
  <si>
    <t>1. поступление постоянных доходов от внебюджетной деятельности в текущем году</t>
  </si>
  <si>
    <t>2.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</si>
  <si>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3. повышение стоимости оплаты услуг (указать по п. 1 или п. 2)</t>
  </si>
  <si>
    <t>4. привлечение спонсорских средств</t>
  </si>
  <si>
    <t>5. другие мероприятия (указать наименование)</t>
  </si>
  <si>
    <t>Ликвидация (реорганизация) неэффективных учреждений (организаций), их структурных подразделений</t>
  </si>
  <si>
    <t>3. Физическая культура и спорт, итого</t>
  </si>
  <si>
    <t>3. повышение стоимости оплаты услуг (указать по п. 1. или п. 2.)</t>
  </si>
  <si>
    <t>Приобретение музыкальной аппаратуры и материальных запасов для МКУК "Ковалеский КДЦ" за счет средств от оказания платных услуг</t>
  </si>
  <si>
    <t>вакансия 1 ед. ведущего специалиста в администрации Ковалевского с.п. с 19.01.2016 г. по 09.03.2016 г. и с 06.05.2016 г. по 31.05.2016 г.</t>
  </si>
  <si>
    <t>сокращение 1 ед. специалиста в администрации Бесскорбненского с.п. с 01.01.2016 года</t>
  </si>
  <si>
    <t>сокращение 1 ед. специалиста в администрации Верхнекубанского с.п. с 01.02.2016 года</t>
  </si>
  <si>
    <t>4. Молодежная политика, итого</t>
  </si>
  <si>
    <t>4. Другие сферы, итого</t>
  </si>
  <si>
    <t>Приобретение материалов для проведения занятий в кружках МКУК "Верхнекубанский КДЦ" за счет средств, полученных от оказания платных услуг</t>
  </si>
  <si>
    <t>ВСЕГО</t>
  </si>
  <si>
    <t>оказание услуг по захоронению МБУ "Специализированная служба похоронного дела" согласно гарантированного перечня на погребение</t>
  </si>
  <si>
    <t>введение дополнительных услуг МБУ "Специализированная служба похоронного дела" (покраска и уборка могил и т.д.)</t>
  </si>
  <si>
    <t>экономия в результате проведения торгов в администрации Советского с.п.</t>
  </si>
  <si>
    <t>подготовка землеустроительной документации по описанию местоположения границ ст. Советской за счет спонсорских средств</t>
  </si>
  <si>
    <t>направление внебюджетныфх средств МБУ "Специализированная служба похоронного дела" на кошение сорной растительности и ликвидацию стихийных свалок на территории кладбища</t>
  </si>
  <si>
    <t xml:space="preserve">сдача пустующих помещений МКУК "Новосельский КДЦ" в аренду </t>
  </si>
  <si>
    <t>приобретение материальных запасов в образовательных учреждениях на содержание детей</t>
  </si>
  <si>
    <t>сокращение 1 ед. специалиста 1 категории в администрации района с 11.01.2016 г.</t>
  </si>
  <si>
    <t>сокращение 1 ед. помошника главы в администрации района с 16.02.2016 года</t>
  </si>
  <si>
    <t>оказание информационно-консультационных услуг МАУ "МФЦ" и МБУ "ИКЦ Новокубанский"</t>
  </si>
  <si>
    <t>вакансия 1 ед. заместителя директора по учебно-воспитательной работе с 11.05.2016 года</t>
  </si>
  <si>
    <t>вакансия 1 ед. заместителя директора по научно-методической работе с 01.04.2016 года по 30.06.2016 года</t>
  </si>
  <si>
    <t>сокращение 1 ед. заместителя директора по научно-методической работе с 01.07.2016 года</t>
  </si>
  <si>
    <t>питание в образовательных учреждениях</t>
  </si>
  <si>
    <t>выплата части заработной платы, приобретение материальных запасов, оплата услуг в МАУ "МФЦ" и МБУ "ИКЦ Новокубанский" за счет средств, полученных от оказания платных услуг</t>
  </si>
  <si>
    <t>увеличение на 10 % родительской платы в дошкольных организациях с 01.09.2016 года (пункт 1)</t>
  </si>
  <si>
    <t>содержание детей в ДОУ, частичная оплата питания в образовательных учреждениях</t>
  </si>
  <si>
    <t>оказание большего объема услуг и введение новых услуг (настольный теннис, шейпинг, тренажерный зал и др.) в учреждениях дополнительного образования района (МОБУ ДО ДЮСШ "Крепыш", МОБУ ДО "ДХШ", МОБУ ДО "ДМШ"</t>
  </si>
  <si>
    <t>привлечение спонсорских средств на укрепление материально-технической базы образовательных учреждений</t>
  </si>
  <si>
    <t>приобретение музыкальной аппаратуры для нужд МБУК "Новокубанский КДЦ" за счет внебюджетных средств</t>
  </si>
  <si>
    <t>поступление средств за работу атракционов МБУК "Новокубанский парк культуры и отдыха"</t>
  </si>
  <si>
    <t>приобретение дополнительных атракционов МБУК "Новокубанский парк культуры и отдыха" в июне 2016 года</t>
  </si>
  <si>
    <t>привлечение спонсорских средств для проведения культурно-массовых мероприятий (9 мая, выпускной бал, день города) МБУК "Новокубанский КДЦ"</t>
  </si>
  <si>
    <t>повышение стоимости атракционов МБУК "Новокубанский парк культуры и отдыха" с 17.06.2016 года (пункт 1.)</t>
  </si>
  <si>
    <t xml:space="preserve">сдача пустующих помещений МБУК "Новокубанский КДЦ" в аренду </t>
  </si>
  <si>
    <t>соблюдение технического обслуживания транспорта администрации Прочноокопского с.п.</t>
  </si>
  <si>
    <t>2. расширение внебюджетной деятельности в текущем году (увеличение численности контингента, оказание большего объема услуг, введение новых услуг и т.п.)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</si>
</sst>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  <numFmt numFmtId="174" formatCode="#,##0.0_ ;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174" fontId="3" fillId="0" borderId="13" xfId="58" applyNumberFormat="1" applyFont="1" applyFill="1" applyBorder="1" applyAlignment="1">
      <alignment horizontal="right"/>
    </xf>
    <xf numFmtId="174" fontId="3" fillId="0" borderId="13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3" fillId="0" borderId="12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2" fillId="0" borderId="13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74" fontId="3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38" fillId="0" borderId="13" xfId="0" applyFont="1" applyBorder="1" applyAlignment="1">
      <alignment/>
    </xf>
    <xf numFmtId="172" fontId="2" fillId="0" borderId="13" xfId="58" applyNumberFormat="1" applyFont="1" applyFill="1" applyBorder="1" applyAlignment="1">
      <alignment/>
    </xf>
    <xf numFmtId="172" fontId="3" fillId="0" borderId="13" xfId="58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174" fontId="2" fillId="0" borderId="13" xfId="58" applyNumberFormat="1" applyFont="1" applyFill="1" applyBorder="1" applyAlignment="1">
      <alignment horizontal="right"/>
    </xf>
    <xf numFmtId="0" fontId="39" fillId="13" borderId="13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/>
    </xf>
    <xf numFmtId="172" fontId="38" fillId="0" borderId="13" xfId="0" applyNumberFormat="1" applyFont="1" applyFill="1" applyBorder="1" applyAlignment="1">
      <alignment/>
    </xf>
    <xf numFmtId="174" fontId="39" fillId="13" borderId="1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tabSelected="1" zoomScalePageLayoutView="0" workbookViewId="0" topLeftCell="A1">
      <selection activeCell="B155" sqref="B155"/>
    </sheetView>
  </sheetViews>
  <sheetFormatPr defaultColWidth="9.140625" defaultRowHeight="15"/>
  <cols>
    <col min="1" max="1" width="36.421875" style="6" customWidth="1"/>
    <col min="2" max="2" width="70.421875" style="6" customWidth="1"/>
    <col min="3" max="3" width="13.00390625" style="6" customWidth="1"/>
    <col min="4" max="4" width="10.8515625" style="6" customWidth="1"/>
    <col min="5" max="16384" width="9.140625" style="6" customWidth="1"/>
  </cols>
  <sheetData>
    <row r="1" spans="1:4" ht="24" customHeight="1">
      <c r="A1" s="61" t="s">
        <v>46</v>
      </c>
      <c r="B1" s="61"/>
      <c r="C1" s="61"/>
      <c r="D1" s="61"/>
    </row>
    <row r="2" spans="1:6" ht="72.75" customHeight="1">
      <c r="A2" s="62" t="s">
        <v>47</v>
      </c>
      <c r="B2" s="62"/>
      <c r="C2" s="62"/>
      <c r="D2" s="62"/>
      <c r="E2" s="8"/>
      <c r="F2" s="9"/>
    </row>
    <row r="3" spans="1:6" ht="18" customHeight="1">
      <c r="A3" s="62" t="s">
        <v>50</v>
      </c>
      <c r="B3" s="62"/>
      <c r="C3" s="62"/>
      <c r="D3" s="62"/>
      <c r="E3" s="8"/>
      <c r="F3" s="9"/>
    </row>
    <row r="4" spans="1:5" ht="15.75">
      <c r="A4" s="10"/>
      <c r="B4" s="10"/>
      <c r="C4" s="63" t="s">
        <v>4</v>
      </c>
      <c r="D4" s="63"/>
      <c r="E4" s="10"/>
    </row>
    <row r="5" spans="1:4" ht="37.5" customHeight="1">
      <c r="A5" s="4" t="s">
        <v>0</v>
      </c>
      <c r="B5" s="4" t="s">
        <v>1</v>
      </c>
      <c r="C5" s="5" t="s">
        <v>48</v>
      </c>
      <c r="D5" s="5" t="s">
        <v>49</v>
      </c>
    </row>
    <row r="6" spans="1:4" ht="15.75">
      <c r="A6" s="29" t="s">
        <v>51</v>
      </c>
      <c r="B6" s="29"/>
      <c r="C6" s="34">
        <f>C7+C22+C23+C24+C27+C28+C29+C33+C35+C30</f>
        <v>135374.2</v>
      </c>
      <c r="D6" s="34">
        <f>D7+D22+D23+D24+D27+D28+D29+D33+D35+D30</f>
        <v>51752.200000000004</v>
      </c>
    </row>
    <row r="7" spans="1:4" ht="18.75" customHeight="1">
      <c r="A7" s="53" t="s">
        <v>66</v>
      </c>
      <c r="B7" s="58"/>
      <c r="C7" s="14">
        <f>C8+C11+C15+C17+C20</f>
        <v>1009.9000000000001</v>
      </c>
      <c r="D7" s="14">
        <f>D8+D11+D15+D17+D20</f>
        <v>126.30000000000001</v>
      </c>
    </row>
    <row r="8" spans="1:4" ht="18" customHeight="1">
      <c r="A8" s="1"/>
      <c r="B8" s="11" t="s">
        <v>5</v>
      </c>
      <c r="C8" s="15">
        <f>C9+C10</f>
        <v>195.2</v>
      </c>
      <c r="D8" s="15">
        <f>D9+D10</f>
        <v>0</v>
      </c>
    </row>
    <row r="9" spans="1:4" ht="48" customHeight="1">
      <c r="A9" s="2"/>
      <c r="B9" s="11" t="s">
        <v>6</v>
      </c>
      <c r="C9" s="16">
        <v>121.3</v>
      </c>
      <c r="D9" s="16">
        <v>0</v>
      </c>
    </row>
    <row r="10" spans="1:4" ht="30.75" customHeight="1">
      <c r="A10" s="2"/>
      <c r="B10" s="11" t="s">
        <v>3</v>
      </c>
      <c r="C10" s="16">
        <v>73.9</v>
      </c>
      <c r="D10" s="16">
        <v>0</v>
      </c>
    </row>
    <row r="11" spans="1:4" ht="19.5" customHeight="1">
      <c r="A11" s="2"/>
      <c r="B11" s="12" t="s">
        <v>7</v>
      </c>
      <c r="C11" s="15">
        <f>C12+C13+C14</f>
        <v>427.2</v>
      </c>
      <c r="D11" s="15">
        <f>D12+D13+D14</f>
        <v>126.30000000000001</v>
      </c>
    </row>
    <row r="12" spans="1:4" ht="31.5" customHeight="1">
      <c r="A12" s="2"/>
      <c r="B12" s="11" t="s">
        <v>102</v>
      </c>
      <c r="C12" s="16">
        <v>194.2</v>
      </c>
      <c r="D12" s="16">
        <v>48.6</v>
      </c>
    </row>
    <row r="13" spans="1:4" ht="32.25" customHeight="1">
      <c r="A13" s="2"/>
      <c r="B13" s="11" t="s">
        <v>103</v>
      </c>
      <c r="C13" s="16">
        <v>77.7</v>
      </c>
      <c r="D13" s="16">
        <v>77.7</v>
      </c>
    </row>
    <row r="14" spans="1:4" ht="31.5" customHeight="1">
      <c r="A14" s="2"/>
      <c r="B14" s="11" t="s">
        <v>104</v>
      </c>
      <c r="C14" s="16">
        <v>155.3</v>
      </c>
      <c r="D14" s="16">
        <v>0</v>
      </c>
    </row>
    <row r="15" spans="1:4" ht="18" customHeight="1">
      <c r="A15" s="2"/>
      <c r="B15" s="12" t="s">
        <v>8</v>
      </c>
      <c r="C15" s="15">
        <f>C16</f>
        <v>184.8</v>
      </c>
      <c r="D15" s="15">
        <f>D16</f>
        <v>0</v>
      </c>
    </row>
    <row r="16" spans="1:4" ht="48.75" customHeight="1">
      <c r="A16" s="2"/>
      <c r="B16" s="11" t="s">
        <v>9</v>
      </c>
      <c r="C16" s="16">
        <v>184.8</v>
      </c>
      <c r="D16" s="16">
        <v>0</v>
      </c>
    </row>
    <row r="17" spans="1:4" ht="17.25" customHeight="1">
      <c r="A17" s="2"/>
      <c r="B17" s="12" t="s">
        <v>10</v>
      </c>
      <c r="C17" s="15">
        <f>C18+C19</f>
        <v>87.2</v>
      </c>
      <c r="D17" s="15">
        <f>D18+D19</f>
        <v>0</v>
      </c>
    </row>
    <row r="18" spans="1:4" ht="32.25" customHeight="1">
      <c r="A18" s="2"/>
      <c r="B18" s="11" t="s">
        <v>2</v>
      </c>
      <c r="C18" s="16">
        <v>41.6</v>
      </c>
      <c r="D18" s="16">
        <v>0</v>
      </c>
    </row>
    <row r="19" spans="1:4" ht="31.5" customHeight="1">
      <c r="A19" s="2"/>
      <c r="B19" s="11" t="s">
        <v>3</v>
      </c>
      <c r="C19" s="16">
        <v>45.6</v>
      </c>
      <c r="D19" s="16">
        <v>0</v>
      </c>
    </row>
    <row r="20" spans="1:4" ht="18" customHeight="1">
      <c r="A20" s="2"/>
      <c r="B20" s="12" t="s">
        <v>11</v>
      </c>
      <c r="C20" s="15">
        <f>C21</f>
        <v>115.5</v>
      </c>
      <c r="D20" s="15">
        <f>D21</f>
        <v>0</v>
      </c>
    </row>
    <row r="21" spans="1:4" ht="31.5" customHeight="1">
      <c r="A21" s="3"/>
      <c r="B21" s="11" t="s">
        <v>3</v>
      </c>
      <c r="C21" s="16">
        <v>115.5</v>
      </c>
      <c r="D21" s="16">
        <v>0</v>
      </c>
    </row>
    <row r="22" spans="1:4" ht="18.75" customHeight="1">
      <c r="A22" s="53" t="s">
        <v>67</v>
      </c>
      <c r="B22" s="54"/>
      <c r="C22" s="15">
        <v>0</v>
      </c>
      <c r="D22" s="15">
        <v>0</v>
      </c>
    </row>
    <row r="23" spans="1:4" ht="34.5" customHeight="1">
      <c r="A23" s="59" t="s">
        <v>68</v>
      </c>
      <c r="B23" s="60"/>
      <c r="C23" s="15">
        <v>0</v>
      </c>
      <c r="D23" s="15">
        <v>0</v>
      </c>
    </row>
    <row r="24" spans="1:4" ht="16.5" customHeight="1">
      <c r="A24" s="53" t="s">
        <v>69</v>
      </c>
      <c r="B24" s="58"/>
      <c r="C24" s="17">
        <f>C25+C26</f>
        <v>6000</v>
      </c>
      <c r="D24" s="17">
        <f>D25+D26</f>
        <v>1666.6</v>
      </c>
    </row>
    <row r="25" spans="1:4" ht="28.5" customHeight="1">
      <c r="A25" s="20"/>
      <c r="B25" s="23" t="s">
        <v>12</v>
      </c>
      <c r="C25" s="18">
        <v>1200</v>
      </c>
      <c r="D25" s="18">
        <v>486.3</v>
      </c>
    </row>
    <row r="26" spans="1:4" ht="28.5" customHeight="1">
      <c r="A26" s="21"/>
      <c r="B26" s="23" t="s">
        <v>13</v>
      </c>
      <c r="C26" s="18">
        <v>4800</v>
      </c>
      <c r="D26" s="18">
        <v>1180.3</v>
      </c>
    </row>
    <row r="27" spans="1:4" ht="18" customHeight="1">
      <c r="A27" s="53" t="s">
        <v>70</v>
      </c>
      <c r="B27" s="54"/>
      <c r="C27" s="15">
        <v>0</v>
      </c>
      <c r="D27" s="15">
        <v>0</v>
      </c>
    </row>
    <row r="28" spans="1:4" ht="19.5" customHeight="1">
      <c r="A28" s="53" t="s">
        <v>71</v>
      </c>
      <c r="B28" s="54"/>
      <c r="C28" s="15">
        <v>0</v>
      </c>
      <c r="D28" s="15">
        <v>0</v>
      </c>
    </row>
    <row r="29" spans="1:4" ht="18" customHeight="1">
      <c r="A29" s="53" t="s">
        <v>72</v>
      </c>
      <c r="B29" s="54"/>
      <c r="C29" s="15">
        <v>0</v>
      </c>
      <c r="D29" s="15">
        <v>0</v>
      </c>
    </row>
    <row r="30" spans="1:4" ht="28.5" customHeight="1">
      <c r="A30" s="59" t="s">
        <v>73</v>
      </c>
      <c r="B30" s="60"/>
      <c r="C30" s="15">
        <f>C31+C32</f>
        <v>61812.3</v>
      </c>
      <c r="D30" s="15">
        <f>D31+D32</f>
        <v>24275.9</v>
      </c>
    </row>
    <row r="31" spans="1:4" ht="16.5" customHeight="1">
      <c r="A31" s="11"/>
      <c r="B31" s="11" t="s">
        <v>105</v>
      </c>
      <c r="C31" s="16">
        <v>59102.3</v>
      </c>
      <c r="D31" s="16">
        <v>23146.9</v>
      </c>
    </row>
    <row r="32" spans="1:4" ht="28.5" customHeight="1">
      <c r="A32" s="31"/>
      <c r="B32" s="11" t="s">
        <v>98</v>
      </c>
      <c r="C32" s="16">
        <v>2710</v>
      </c>
      <c r="D32" s="16">
        <v>1129</v>
      </c>
    </row>
    <row r="33" spans="1:4" ht="17.25" customHeight="1">
      <c r="A33" s="53" t="s">
        <v>74</v>
      </c>
      <c r="B33" s="54"/>
      <c r="C33" s="15">
        <f>C34</f>
        <v>2280</v>
      </c>
      <c r="D33" s="15">
        <f>D34</f>
        <v>1067.5</v>
      </c>
    </row>
    <row r="34" spans="1:4" ht="78.75" customHeight="1">
      <c r="A34" s="30" t="s">
        <v>53</v>
      </c>
      <c r="B34" s="11" t="s">
        <v>14</v>
      </c>
      <c r="C34" s="18">
        <v>2280</v>
      </c>
      <c r="D34" s="18">
        <v>1067.5</v>
      </c>
    </row>
    <row r="35" spans="1:4" ht="17.25" customHeight="1">
      <c r="A35" s="27" t="s">
        <v>75</v>
      </c>
      <c r="B35" s="26"/>
      <c r="C35" s="15">
        <f>C37+C39+C41+C43+C45</f>
        <v>64272</v>
      </c>
      <c r="D35" s="15">
        <f>D37+D39+D41+D43+D45</f>
        <v>24615.9</v>
      </c>
    </row>
    <row r="36" spans="1:4" ht="15" customHeight="1">
      <c r="A36" s="50" t="s">
        <v>52</v>
      </c>
      <c r="B36" s="51"/>
      <c r="C36" s="16"/>
      <c r="D36" s="16"/>
    </row>
    <row r="37" spans="1:4" ht="18" customHeight="1">
      <c r="A37" s="48" t="s">
        <v>76</v>
      </c>
      <c r="B37" s="55"/>
      <c r="C37" s="16">
        <f>C38</f>
        <v>61812.3</v>
      </c>
      <c r="D37" s="16">
        <f>D38</f>
        <v>24275.9</v>
      </c>
    </row>
    <row r="38" spans="1:4" ht="30.75" customHeight="1">
      <c r="A38" s="32"/>
      <c r="B38" s="11" t="s">
        <v>108</v>
      </c>
      <c r="C38" s="16">
        <v>61812.3</v>
      </c>
      <c r="D38" s="16">
        <v>24275.9</v>
      </c>
    </row>
    <row r="39" spans="1:4" ht="33" customHeight="1">
      <c r="A39" s="48" t="s">
        <v>77</v>
      </c>
      <c r="B39" s="55"/>
      <c r="C39" s="16">
        <f>C40</f>
        <v>700</v>
      </c>
      <c r="D39" s="16">
        <f>D40</f>
        <v>238.3</v>
      </c>
    </row>
    <row r="40" spans="1:4" ht="62.25" customHeight="1">
      <c r="A40" s="31"/>
      <c r="B40" s="11" t="s">
        <v>109</v>
      </c>
      <c r="C40" s="16">
        <v>700</v>
      </c>
      <c r="D40" s="16">
        <v>238.3</v>
      </c>
    </row>
    <row r="41" spans="1:4" ht="17.25" customHeight="1">
      <c r="A41" s="48" t="s">
        <v>78</v>
      </c>
      <c r="B41" s="49"/>
      <c r="C41" s="18">
        <f>C42</f>
        <v>1658</v>
      </c>
      <c r="D41" s="18">
        <f>D42</f>
        <v>0</v>
      </c>
    </row>
    <row r="42" spans="1:4" ht="34.5" customHeight="1">
      <c r="A42" s="7"/>
      <c r="B42" s="7" t="s">
        <v>107</v>
      </c>
      <c r="C42" s="18">
        <v>1658</v>
      </c>
      <c r="D42" s="18">
        <v>0</v>
      </c>
    </row>
    <row r="43" spans="1:4" ht="19.5" customHeight="1">
      <c r="A43" s="48" t="s">
        <v>79</v>
      </c>
      <c r="B43" s="49"/>
      <c r="C43" s="18">
        <f>C44</f>
        <v>101.7</v>
      </c>
      <c r="D43" s="18">
        <f>D44</f>
        <v>101.7</v>
      </c>
    </row>
    <row r="44" spans="1:4" ht="34.5" customHeight="1">
      <c r="A44" s="7"/>
      <c r="B44" s="7" t="s">
        <v>110</v>
      </c>
      <c r="C44" s="18">
        <v>101.7</v>
      </c>
      <c r="D44" s="18">
        <v>101.7</v>
      </c>
    </row>
    <row r="45" spans="1:4" ht="19.5" customHeight="1">
      <c r="A45" s="48" t="s">
        <v>80</v>
      </c>
      <c r="B45" s="49"/>
      <c r="C45" s="18">
        <v>0</v>
      </c>
      <c r="D45" s="18">
        <v>0</v>
      </c>
    </row>
    <row r="46" spans="1:4" ht="15.75">
      <c r="A46" s="52" t="s">
        <v>54</v>
      </c>
      <c r="B46" s="52"/>
      <c r="C46" s="34">
        <f>C47+C58+C63+C64+C66+C67+C70+C71+C75+C79</f>
        <v>5508.9</v>
      </c>
      <c r="D46" s="34">
        <f>D47+D58+D63+D64+D66+D67+D70+D71+D75+D79</f>
        <v>2515.8</v>
      </c>
    </row>
    <row r="47" spans="1:4" ht="18.75" customHeight="1">
      <c r="A47" s="53" t="s">
        <v>66</v>
      </c>
      <c r="B47" s="58"/>
      <c r="C47" s="14">
        <f>C48+C49+C50+C51+C52+C53+C54+C55+C56+C57</f>
        <v>1160.4</v>
      </c>
      <c r="D47" s="14">
        <f>D48+D49+D50+D51+D52+D53+D54+D55+D56+D57</f>
        <v>444.50000000000006</v>
      </c>
    </row>
    <row r="48" spans="1:4" ht="29.25" customHeight="1">
      <c r="A48" s="28"/>
      <c r="B48" s="11" t="s">
        <v>55</v>
      </c>
      <c r="C48" s="18">
        <v>132.3</v>
      </c>
      <c r="D48" s="40">
        <v>0</v>
      </c>
    </row>
    <row r="49" spans="1:4" ht="30.75" customHeight="1">
      <c r="A49" s="28"/>
      <c r="B49" s="11" t="s">
        <v>56</v>
      </c>
      <c r="C49" s="18">
        <v>50</v>
      </c>
      <c r="D49" s="40">
        <v>25</v>
      </c>
    </row>
    <row r="50" spans="1:4" ht="30.75" customHeight="1">
      <c r="A50" s="28"/>
      <c r="B50" s="11" t="s">
        <v>57</v>
      </c>
      <c r="C50" s="18">
        <v>91</v>
      </c>
      <c r="D50" s="40">
        <v>45.5</v>
      </c>
    </row>
    <row r="51" spans="1:4" ht="30" customHeight="1">
      <c r="A51" s="28"/>
      <c r="B51" s="11" t="s">
        <v>58</v>
      </c>
      <c r="C51" s="18">
        <v>95.9</v>
      </c>
      <c r="D51" s="40">
        <v>48</v>
      </c>
    </row>
    <row r="52" spans="1:4" ht="30.75" customHeight="1">
      <c r="A52" s="28"/>
      <c r="B52" s="11" t="s">
        <v>59</v>
      </c>
      <c r="C52" s="18">
        <v>88</v>
      </c>
      <c r="D52" s="40">
        <v>44</v>
      </c>
    </row>
    <row r="53" spans="1:4" ht="31.5" customHeight="1">
      <c r="A53" s="28"/>
      <c r="B53" s="11" t="s">
        <v>60</v>
      </c>
      <c r="C53" s="18">
        <v>36.3</v>
      </c>
      <c r="D53" s="40">
        <v>10.9</v>
      </c>
    </row>
    <row r="54" spans="1:4" ht="30.75" customHeight="1">
      <c r="A54" s="28"/>
      <c r="B54" s="11" t="s">
        <v>61</v>
      </c>
      <c r="C54" s="18">
        <v>43.7</v>
      </c>
      <c r="D54" s="40">
        <v>6.2</v>
      </c>
    </row>
    <row r="55" spans="1:4" ht="31.5" customHeight="1">
      <c r="A55" s="28"/>
      <c r="B55" s="11" t="s">
        <v>62</v>
      </c>
      <c r="C55" s="18">
        <v>149.5</v>
      </c>
      <c r="D55" s="40">
        <v>74.7</v>
      </c>
    </row>
    <row r="56" spans="1:4" ht="30" customHeight="1">
      <c r="A56" s="28"/>
      <c r="B56" s="11" t="s">
        <v>63</v>
      </c>
      <c r="C56" s="18">
        <v>193.8</v>
      </c>
      <c r="D56" s="40">
        <v>96.9</v>
      </c>
    </row>
    <row r="57" spans="1:4" ht="30.75" customHeight="1">
      <c r="A57" s="28"/>
      <c r="B57" s="11" t="s">
        <v>64</v>
      </c>
      <c r="C57" s="18">
        <v>279.9</v>
      </c>
      <c r="D57" s="40">
        <v>93.3</v>
      </c>
    </row>
    <row r="58" spans="1:4" ht="18.75" customHeight="1">
      <c r="A58" s="53" t="s">
        <v>67</v>
      </c>
      <c r="B58" s="54"/>
      <c r="C58" s="15">
        <f>C59+C60+C61+C62</f>
        <v>91</v>
      </c>
      <c r="D58" s="15">
        <f>D59+D60+D61+D62</f>
        <v>47.5</v>
      </c>
    </row>
    <row r="59" spans="1:4" ht="30" customHeight="1">
      <c r="A59" s="27"/>
      <c r="B59" s="33" t="s">
        <v>15</v>
      </c>
      <c r="C59" s="18">
        <v>50</v>
      </c>
      <c r="D59" s="16">
        <v>30.2</v>
      </c>
    </row>
    <row r="60" spans="1:4" ht="16.5" customHeight="1">
      <c r="A60" s="27"/>
      <c r="B60" s="33" t="s">
        <v>16</v>
      </c>
      <c r="C60" s="18">
        <v>25</v>
      </c>
      <c r="D60" s="16">
        <v>12.8</v>
      </c>
    </row>
    <row r="61" spans="1:4" ht="18.75" customHeight="1">
      <c r="A61" s="27"/>
      <c r="B61" s="33" t="s">
        <v>17</v>
      </c>
      <c r="C61" s="18">
        <v>5</v>
      </c>
      <c r="D61" s="16">
        <v>0</v>
      </c>
    </row>
    <row r="62" spans="1:4" ht="30.75" customHeight="1">
      <c r="A62" s="31"/>
      <c r="B62" s="33" t="s">
        <v>20</v>
      </c>
      <c r="C62" s="18">
        <v>11</v>
      </c>
      <c r="D62" s="16">
        <v>4.5</v>
      </c>
    </row>
    <row r="63" spans="1:4" ht="30" customHeight="1">
      <c r="A63" s="59" t="s">
        <v>81</v>
      </c>
      <c r="B63" s="60"/>
      <c r="C63" s="15">
        <v>0</v>
      </c>
      <c r="D63" s="15">
        <v>0</v>
      </c>
    </row>
    <row r="64" spans="1:4" ht="16.5" customHeight="1">
      <c r="A64" s="53" t="s">
        <v>69</v>
      </c>
      <c r="B64" s="58"/>
      <c r="C64" s="17">
        <f>C65</f>
        <v>50</v>
      </c>
      <c r="D64" s="17">
        <f>D65</f>
        <v>0</v>
      </c>
    </row>
    <row r="65" spans="1:4" ht="18" customHeight="1">
      <c r="A65" s="35"/>
      <c r="B65" s="23" t="s">
        <v>21</v>
      </c>
      <c r="C65" s="18">
        <v>50</v>
      </c>
      <c r="D65" s="18">
        <v>0</v>
      </c>
    </row>
    <row r="66" spans="1:4" ht="16.5" customHeight="1">
      <c r="A66" s="53" t="s">
        <v>70</v>
      </c>
      <c r="B66" s="54"/>
      <c r="C66" s="15">
        <v>0</v>
      </c>
      <c r="D66" s="15">
        <v>0</v>
      </c>
    </row>
    <row r="67" spans="1:4" ht="15.75" customHeight="1">
      <c r="A67" s="53" t="s">
        <v>71</v>
      </c>
      <c r="B67" s="54"/>
      <c r="C67" s="15">
        <f>C69+C68</f>
        <v>563.5</v>
      </c>
      <c r="D67" s="15">
        <f>D69+D68</f>
        <v>305.5</v>
      </c>
    </row>
    <row r="68" spans="1:4" ht="15.75" customHeight="1">
      <c r="A68" s="27"/>
      <c r="B68" s="30" t="s">
        <v>116</v>
      </c>
      <c r="C68" s="16">
        <v>250</v>
      </c>
      <c r="D68" s="16">
        <v>190.6</v>
      </c>
    </row>
    <row r="69" spans="1:4" ht="15.75" customHeight="1">
      <c r="A69" s="30"/>
      <c r="B69" s="30" t="s">
        <v>97</v>
      </c>
      <c r="C69" s="16">
        <v>313.5</v>
      </c>
      <c r="D69" s="16">
        <v>114.9</v>
      </c>
    </row>
    <row r="70" spans="1:4" ht="15.75" customHeight="1">
      <c r="A70" s="53" t="s">
        <v>72</v>
      </c>
      <c r="B70" s="54"/>
      <c r="C70" s="15">
        <v>0</v>
      </c>
      <c r="D70" s="15">
        <v>0</v>
      </c>
    </row>
    <row r="71" spans="1:4" ht="32.25" customHeight="1">
      <c r="A71" s="59" t="s">
        <v>73</v>
      </c>
      <c r="B71" s="60"/>
      <c r="C71" s="15">
        <f>C72+C73+C74</f>
        <v>275</v>
      </c>
      <c r="D71" s="15">
        <f>D72+D73+D74</f>
        <v>181</v>
      </c>
    </row>
    <row r="72" spans="1:4" ht="31.5" customHeight="1">
      <c r="A72" s="36"/>
      <c r="B72" s="43" t="s">
        <v>111</v>
      </c>
      <c r="C72" s="45">
        <v>150</v>
      </c>
      <c r="D72" s="16">
        <v>106.7</v>
      </c>
    </row>
    <row r="73" spans="1:4" ht="47.25" customHeight="1">
      <c r="A73" s="36"/>
      <c r="B73" s="43" t="s">
        <v>90</v>
      </c>
      <c r="C73" s="45">
        <v>25</v>
      </c>
      <c r="D73" s="37">
        <v>11.4</v>
      </c>
    </row>
    <row r="74" spans="1:4" ht="30.75" customHeight="1">
      <c r="A74" s="36"/>
      <c r="B74" s="43" t="s">
        <v>84</v>
      </c>
      <c r="C74" s="45">
        <v>100</v>
      </c>
      <c r="D74" s="37">
        <v>62.9</v>
      </c>
    </row>
    <row r="75" spans="1:4" ht="17.25" customHeight="1">
      <c r="A75" s="53" t="s">
        <v>74</v>
      </c>
      <c r="B75" s="54"/>
      <c r="C75" s="38">
        <f>C76+C77+C78</f>
        <v>144</v>
      </c>
      <c r="D75" s="38">
        <f>D76+D77+D78</f>
        <v>73.3</v>
      </c>
    </row>
    <row r="76" spans="1:4" ht="18" customHeight="1">
      <c r="A76" s="11" t="s">
        <v>65</v>
      </c>
      <c r="B76" s="7" t="s">
        <v>22</v>
      </c>
      <c r="C76" s="18">
        <v>96</v>
      </c>
      <c r="D76" s="16">
        <v>48.1</v>
      </c>
    </row>
    <row r="77" spans="1:4" ht="31.5" customHeight="1">
      <c r="A77" s="11" t="s">
        <v>65</v>
      </c>
      <c r="B77" s="7" t="s">
        <v>19</v>
      </c>
      <c r="C77" s="18">
        <v>43</v>
      </c>
      <c r="D77" s="16">
        <v>25.2</v>
      </c>
    </row>
    <row r="78" spans="1:4" ht="31.5" customHeight="1">
      <c r="A78" s="11" t="s">
        <v>65</v>
      </c>
      <c r="B78" s="7" t="s">
        <v>18</v>
      </c>
      <c r="C78" s="18">
        <v>5</v>
      </c>
      <c r="D78" s="18">
        <v>0</v>
      </c>
    </row>
    <row r="79" spans="1:4" ht="15.75" customHeight="1">
      <c r="A79" s="27" t="s">
        <v>75</v>
      </c>
      <c r="B79" s="26"/>
      <c r="C79" s="15">
        <f>C81+C83+C85+C87+C89</f>
        <v>3225</v>
      </c>
      <c r="D79" s="15">
        <f>D81+D83+D85+D87+D89</f>
        <v>1464</v>
      </c>
    </row>
    <row r="80" spans="1:4" ht="15" customHeight="1">
      <c r="A80" s="50" t="s">
        <v>52</v>
      </c>
      <c r="B80" s="51"/>
      <c r="C80" s="16"/>
      <c r="D80" s="16"/>
    </row>
    <row r="81" spans="1:4" ht="16.5" customHeight="1">
      <c r="A81" s="48" t="s">
        <v>76</v>
      </c>
      <c r="B81" s="55"/>
      <c r="C81" s="16">
        <f>C82</f>
        <v>2400</v>
      </c>
      <c r="D81" s="16">
        <f>D82</f>
        <v>1100</v>
      </c>
    </row>
    <row r="82" spans="1:4" ht="33" customHeight="1">
      <c r="A82" s="11"/>
      <c r="B82" s="47" t="s">
        <v>112</v>
      </c>
      <c r="C82" s="16">
        <v>2400</v>
      </c>
      <c r="D82" s="16">
        <v>1100</v>
      </c>
    </row>
    <row r="83" spans="1:4" ht="30" customHeight="1">
      <c r="A83" s="48" t="s">
        <v>77</v>
      </c>
      <c r="B83" s="55"/>
      <c r="C83" s="16">
        <f>C84</f>
        <v>125</v>
      </c>
      <c r="D83" s="16">
        <f>D84</f>
        <v>20</v>
      </c>
    </row>
    <row r="84" spans="1:4" ht="33.75" customHeight="1">
      <c r="A84" s="31"/>
      <c r="B84" s="11" t="s">
        <v>113</v>
      </c>
      <c r="C84" s="16">
        <v>125</v>
      </c>
      <c r="D84" s="16">
        <v>20</v>
      </c>
    </row>
    <row r="85" spans="1:4" ht="17.25" customHeight="1">
      <c r="A85" s="48" t="s">
        <v>83</v>
      </c>
      <c r="B85" s="49"/>
      <c r="C85" s="18">
        <f>C86</f>
        <v>200</v>
      </c>
      <c r="D85" s="18">
        <f>D86</f>
        <v>18</v>
      </c>
    </row>
    <row r="86" spans="1:4" ht="33.75" customHeight="1">
      <c r="A86" s="32"/>
      <c r="B86" s="11" t="s">
        <v>115</v>
      </c>
      <c r="C86" s="18">
        <v>200</v>
      </c>
      <c r="D86" s="18">
        <v>18</v>
      </c>
    </row>
    <row r="87" spans="1:4" ht="17.25" customHeight="1">
      <c r="A87" s="48" t="s">
        <v>79</v>
      </c>
      <c r="B87" s="49"/>
      <c r="C87" s="18">
        <f>C88</f>
        <v>500</v>
      </c>
      <c r="D87" s="18">
        <f>D88</f>
        <v>326</v>
      </c>
    </row>
    <row r="88" spans="1:4" ht="49.5" customHeight="1">
      <c r="A88" s="32"/>
      <c r="B88" s="11" t="s">
        <v>114</v>
      </c>
      <c r="C88" s="18">
        <v>500</v>
      </c>
      <c r="D88" s="18">
        <v>326</v>
      </c>
    </row>
    <row r="89" spans="1:4" ht="15.75" customHeight="1">
      <c r="A89" s="48" t="s">
        <v>80</v>
      </c>
      <c r="B89" s="49"/>
      <c r="C89" s="18">
        <v>0</v>
      </c>
      <c r="D89" s="19">
        <v>0</v>
      </c>
    </row>
    <row r="90" spans="1:4" ht="17.25" customHeight="1">
      <c r="A90" s="52" t="s">
        <v>82</v>
      </c>
      <c r="B90" s="52"/>
      <c r="C90" s="34">
        <f>C91+C92+C93+C94+C95+C96+C97+C98+C99+C100</f>
        <v>0</v>
      </c>
      <c r="D90" s="34">
        <f>D91+D92+D93+D94+D95+D96+D97+D98+D99+D100</f>
        <v>0</v>
      </c>
    </row>
    <row r="91" spans="1:4" ht="17.25" customHeight="1">
      <c r="A91" s="53" t="s">
        <v>66</v>
      </c>
      <c r="B91" s="58"/>
      <c r="C91" s="14">
        <v>0</v>
      </c>
      <c r="D91" s="14">
        <v>0</v>
      </c>
    </row>
    <row r="92" spans="1:4" ht="17.25" customHeight="1">
      <c r="A92" s="53" t="s">
        <v>67</v>
      </c>
      <c r="B92" s="54"/>
      <c r="C92" s="15">
        <v>0</v>
      </c>
      <c r="D92" s="15">
        <v>0</v>
      </c>
    </row>
    <row r="93" spans="1:4" ht="30.75" customHeight="1">
      <c r="A93" s="59" t="s">
        <v>68</v>
      </c>
      <c r="B93" s="60"/>
      <c r="C93" s="15">
        <v>0</v>
      </c>
      <c r="D93" s="15">
        <v>0</v>
      </c>
    </row>
    <row r="94" spans="1:4" ht="18" customHeight="1">
      <c r="A94" s="53" t="s">
        <v>69</v>
      </c>
      <c r="B94" s="58"/>
      <c r="C94" s="17">
        <v>0</v>
      </c>
      <c r="D94" s="17">
        <v>0</v>
      </c>
    </row>
    <row r="95" spans="1:4" ht="17.25" customHeight="1">
      <c r="A95" s="53" t="s">
        <v>70</v>
      </c>
      <c r="B95" s="54"/>
      <c r="C95" s="15">
        <v>0</v>
      </c>
      <c r="D95" s="15">
        <v>0</v>
      </c>
    </row>
    <row r="96" spans="1:4" ht="19.5" customHeight="1">
      <c r="A96" s="53" t="s">
        <v>71</v>
      </c>
      <c r="B96" s="54"/>
      <c r="C96" s="15">
        <v>0</v>
      </c>
      <c r="D96" s="15">
        <v>0</v>
      </c>
    </row>
    <row r="97" spans="1:4" ht="17.25" customHeight="1">
      <c r="A97" s="53" t="s">
        <v>72</v>
      </c>
      <c r="B97" s="54"/>
      <c r="C97" s="15">
        <v>0</v>
      </c>
      <c r="D97" s="15">
        <v>0</v>
      </c>
    </row>
    <row r="98" spans="1:4" ht="31.5" customHeight="1">
      <c r="A98" s="59" t="s">
        <v>73</v>
      </c>
      <c r="B98" s="60"/>
      <c r="C98" s="15">
        <v>0</v>
      </c>
      <c r="D98" s="15">
        <v>0</v>
      </c>
    </row>
    <row r="99" spans="1:4" ht="18" customHeight="1">
      <c r="A99" s="53" t="s">
        <v>74</v>
      </c>
      <c r="B99" s="54"/>
      <c r="C99" s="15">
        <v>0</v>
      </c>
      <c r="D99" s="15">
        <v>0</v>
      </c>
    </row>
    <row r="100" spans="1:4" ht="16.5" customHeight="1">
      <c r="A100" s="27" t="s">
        <v>75</v>
      </c>
      <c r="B100" s="26"/>
      <c r="C100" s="15">
        <f>C102+C103+C104+C105+C106</f>
        <v>0</v>
      </c>
      <c r="D100" s="15">
        <f>D102+D103+D104+D105+D106</f>
        <v>0</v>
      </c>
    </row>
    <row r="101" spans="1:4" ht="15" customHeight="1">
      <c r="A101" s="50" t="s">
        <v>52</v>
      </c>
      <c r="B101" s="51"/>
      <c r="C101" s="16">
        <v>0</v>
      </c>
      <c r="D101" s="16">
        <v>0</v>
      </c>
    </row>
    <row r="102" spans="1:4" ht="15.75" customHeight="1">
      <c r="A102" s="48" t="s">
        <v>76</v>
      </c>
      <c r="B102" s="55"/>
      <c r="C102" s="16">
        <v>0</v>
      </c>
      <c r="D102" s="16">
        <v>0</v>
      </c>
    </row>
    <row r="103" spans="1:4" ht="30.75" customHeight="1">
      <c r="A103" s="48" t="s">
        <v>77</v>
      </c>
      <c r="B103" s="55"/>
      <c r="C103" s="16">
        <v>0</v>
      </c>
      <c r="D103" s="16">
        <v>0</v>
      </c>
    </row>
    <row r="104" spans="1:4" ht="17.25" customHeight="1">
      <c r="A104" s="48" t="s">
        <v>78</v>
      </c>
      <c r="B104" s="49"/>
      <c r="C104" s="18">
        <v>0</v>
      </c>
      <c r="D104" s="18">
        <v>0</v>
      </c>
    </row>
    <row r="105" spans="1:4" ht="16.5" customHeight="1">
      <c r="A105" s="48" t="s">
        <v>79</v>
      </c>
      <c r="B105" s="49"/>
      <c r="C105" s="18">
        <v>0</v>
      </c>
      <c r="D105" s="18">
        <v>0</v>
      </c>
    </row>
    <row r="106" spans="1:4" ht="18" customHeight="1">
      <c r="A106" s="48" t="s">
        <v>80</v>
      </c>
      <c r="B106" s="49"/>
      <c r="C106" s="18">
        <v>0</v>
      </c>
      <c r="D106" s="18">
        <v>0</v>
      </c>
    </row>
    <row r="107" spans="1:4" ht="18" customHeight="1">
      <c r="A107" s="52" t="s">
        <v>88</v>
      </c>
      <c r="B107" s="52"/>
      <c r="C107" s="34">
        <f>C108+C109+C110+C111+C112+C113+C114+C115+C116+C117</f>
        <v>0</v>
      </c>
      <c r="D107" s="34">
        <f>D108+D109+D110+D111+D112+D113+D114+D115+D116+D117</f>
        <v>0</v>
      </c>
    </row>
    <row r="108" spans="1:4" ht="18" customHeight="1">
      <c r="A108" s="53" t="s">
        <v>66</v>
      </c>
      <c r="B108" s="58"/>
      <c r="C108" s="14">
        <v>0</v>
      </c>
      <c r="D108" s="14">
        <v>0</v>
      </c>
    </row>
    <row r="109" spans="1:4" ht="18" customHeight="1">
      <c r="A109" s="53" t="s">
        <v>67</v>
      </c>
      <c r="B109" s="54"/>
      <c r="C109" s="15">
        <v>0</v>
      </c>
      <c r="D109" s="15">
        <v>0</v>
      </c>
    </row>
    <row r="110" spans="1:4" ht="32.25" customHeight="1">
      <c r="A110" s="59" t="s">
        <v>68</v>
      </c>
      <c r="B110" s="60"/>
      <c r="C110" s="15">
        <v>0</v>
      </c>
      <c r="D110" s="15">
        <v>0</v>
      </c>
    </row>
    <row r="111" spans="1:4" ht="18" customHeight="1">
      <c r="A111" s="53" t="s">
        <v>69</v>
      </c>
      <c r="B111" s="58"/>
      <c r="C111" s="17">
        <v>0</v>
      </c>
      <c r="D111" s="17">
        <v>0</v>
      </c>
    </row>
    <row r="112" spans="1:4" ht="18" customHeight="1">
      <c r="A112" s="53" t="s">
        <v>70</v>
      </c>
      <c r="B112" s="54"/>
      <c r="C112" s="15">
        <v>0</v>
      </c>
      <c r="D112" s="15">
        <v>0</v>
      </c>
    </row>
    <row r="113" spans="1:4" ht="18" customHeight="1">
      <c r="A113" s="53" t="s">
        <v>71</v>
      </c>
      <c r="B113" s="54"/>
      <c r="C113" s="15">
        <v>0</v>
      </c>
      <c r="D113" s="15">
        <v>0</v>
      </c>
    </row>
    <row r="114" spans="1:4" ht="18" customHeight="1">
      <c r="A114" s="53" t="s">
        <v>72</v>
      </c>
      <c r="B114" s="54"/>
      <c r="C114" s="15">
        <v>0</v>
      </c>
      <c r="D114" s="15">
        <v>0</v>
      </c>
    </row>
    <row r="115" spans="1:4" ht="33" customHeight="1">
      <c r="A115" s="59" t="s">
        <v>73</v>
      </c>
      <c r="B115" s="60"/>
      <c r="C115" s="15">
        <v>0</v>
      </c>
      <c r="D115" s="15">
        <v>0</v>
      </c>
    </row>
    <row r="116" spans="1:4" ht="18" customHeight="1">
      <c r="A116" s="53" t="s">
        <v>74</v>
      </c>
      <c r="B116" s="54"/>
      <c r="C116" s="15">
        <v>0</v>
      </c>
      <c r="D116" s="15">
        <v>0</v>
      </c>
    </row>
    <row r="117" spans="1:4" ht="18" customHeight="1">
      <c r="A117" s="27" t="s">
        <v>75</v>
      </c>
      <c r="B117" s="26"/>
      <c r="C117" s="15">
        <f>C119+C120+C121+C122+C123</f>
        <v>0</v>
      </c>
      <c r="D117" s="15">
        <f>D119+D120+D121+D122+D123</f>
        <v>0</v>
      </c>
    </row>
    <row r="118" spans="1:4" ht="18" customHeight="1">
      <c r="A118" s="50" t="s">
        <v>52</v>
      </c>
      <c r="B118" s="51"/>
      <c r="C118" s="16">
        <v>0</v>
      </c>
      <c r="D118" s="16">
        <v>0</v>
      </c>
    </row>
    <row r="119" spans="1:4" ht="18" customHeight="1">
      <c r="A119" s="48" t="s">
        <v>76</v>
      </c>
      <c r="B119" s="55"/>
      <c r="C119" s="16">
        <v>0</v>
      </c>
      <c r="D119" s="16">
        <v>0</v>
      </c>
    </row>
    <row r="120" spans="1:4" ht="30.75" customHeight="1">
      <c r="A120" s="48" t="s">
        <v>77</v>
      </c>
      <c r="B120" s="55"/>
      <c r="C120" s="16">
        <v>0</v>
      </c>
      <c r="D120" s="16">
        <v>0</v>
      </c>
    </row>
    <row r="121" spans="1:4" ht="18" customHeight="1">
      <c r="A121" s="48" t="s">
        <v>78</v>
      </c>
      <c r="B121" s="49"/>
      <c r="C121" s="18">
        <v>0</v>
      </c>
      <c r="D121" s="18">
        <v>0</v>
      </c>
    </row>
    <row r="122" spans="1:4" ht="18" customHeight="1">
      <c r="A122" s="48" t="s">
        <v>79</v>
      </c>
      <c r="B122" s="49"/>
      <c r="C122" s="18">
        <v>0</v>
      </c>
      <c r="D122" s="18">
        <v>0</v>
      </c>
    </row>
    <row r="123" spans="1:4" ht="18" customHeight="1">
      <c r="A123" s="48" t="s">
        <v>80</v>
      </c>
      <c r="B123" s="49"/>
      <c r="C123" s="18">
        <v>0</v>
      </c>
      <c r="D123" s="18">
        <v>0</v>
      </c>
    </row>
    <row r="124" spans="1:4" ht="17.25" customHeight="1">
      <c r="A124" s="56" t="s">
        <v>89</v>
      </c>
      <c r="B124" s="57"/>
      <c r="C124" s="34">
        <f>C125+C136+C142+C143+C150+C151+C152+C153+C157+C167</f>
        <v>10250.999999999998</v>
      </c>
      <c r="D124" s="34">
        <f>D125+D136+D142+D143+D150+D151+D152+D153+D157+D167</f>
        <v>5023.3</v>
      </c>
    </row>
    <row r="125" spans="1:4" ht="17.25" customHeight="1">
      <c r="A125" s="53" t="s">
        <v>66</v>
      </c>
      <c r="B125" s="58"/>
      <c r="C125" s="14">
        <f>C126+C127+C128+C129+C130+C131+C132+C133+C134+C135</f>
        <v>3394.2</v>
      </c>
      <c r="D125" s="14">
        <f>D126+D127+D128+D129+D130+D131+D132+D133+D134+D135</f>
        <v>1592.3</v>
      </c>
    </row>
    <row r="126" spans="1:4" ht="33" customHeight="1">
      <c r="A126" s="28"/>
      <c r="B126" s="11" t="s">
        <v>99</v>
      </c>
      <c r="C126" s="18">
        <v>430.7</v>
      </c>
      <c r="D126" s="18">
        <v>215.3</v>
      </c>
    </row>
    <row r="127" spans="1:4" ht="33" customHeight="1">
      <c r="A127" s="28"/>
      <c r="B127" s="11" t="s">
        <v>100</v>
      </c>
      <c r="C127" s="18">
        <v>627.9</v>
      </c>
      <c r="D127" s="18">
        <v>285.9</v>
      </c>
    </row>
    <row r="128" spans="1:4" ht="17.25" customHeight="1">
      <c r="A128" s="28"/>
      <c r="B128" s="11" t="s">
        <v>42</v>
      </c>
      <c r="C128" s="18">
        <v>487.6</v>
      </c>
      <c r="D128" s="18">
        <v>243.8</v>
      </c>
    </row>
    <row r="129" spans="1:4" ht="18" customHeight="1">
      <c r="A129" s="28"/>
      <c r="B129" s="11" t="s">
        <v>43</v>
      </c>
      <c r="C129" s="18">
        <v>413.4</v>
      </c>
      <c r="D129" s="18">
        <v>206.7</v>
      </c>
    </row>
    <row r="130" spans="1:4" ht="16.5" customHeight="1">
      <c r="A130" s="28"/>
      <c r="B130" s="11" t="s">
        <v>41</v>
      </c>
      <c r="C130" s="18">
        <v>430.7</v>
      </c>
      <c r="D130" s="18">
        <v>215.3</v>
      </c>
    </row>
    <row r="131" spans="1:4" ht="16.5" customHeight="1">
      <c r="A131" s="28"/>
      <c r="B131" s="11" t="s">
        <v>45</v>
      </c>
      <c r="C131" s="18">
        <v>507.3</v>
      </c>
      <c r="D131" s="18">
        <v>254</v>
      </c>
    </row>
    <row r="132" spans="1:4" ht="16.5" customHeight="1">
      <c r="A132" s="28"/>
      <c r="B132" s="11" t="s">
        <v>44</v>
      </c>
      <c r="C132" s="18">
        <v>159.1</v>
      </c>
      <c r="D132" s="18">
        <v>0</v>
      </c>
    </row>
    <row r="133" spans="1:4" ht="33.75" customHeight="1">
      <c r="A133" s="28"/>
      <c r="B133" s="11" t="s">
        <v>86</v>
      </c>
      <c r="C133" s="18">
        <v>142.2</v>
      </c>
      <c r="D133" s="18">
        <v>59.3</v>
      </c>
    </row>
    <row r="134" spans="1:4" ht="30.75" customHeight="1">
      <c r="A134" s="28"/>
      <c r="B134" s="11" t="s">
        <v>87</v>
      </c>
      <c r="C134" s="18">
        <v>152.8</v>
      </c>
      <c r="D134" s="18">
        <v>69.5</v>
      </c>
    </row>
    <row r="135" spans="1:4" ht="30" customHeight="1">
      <c r="A135" s="28"/>
      <c r="B135" s="11" t="s">
        <v>85</v>
      </c>
      <c r="C135" s="18">
        <v>42.5</v>
      </c>
      <c r="D135" s="18">
        <v>42.5</v>
      </c>
    </row>
    <row r="136" spans="1:4" ht="19.5" customHeight="1">
      <c r="A136" s="53" t="s">
        <v>67</v>
      </c>
      <c r="B136" s="54"/>
      <c r="C136" s="15">
        <f>C137+C138+C139+C140+C141</f>
        <v>587</v>
      </c>
      <c r="D136" s="15">
        <f>D137+D138+D139+D140+D141</f>
        <v>92.4</v>
      </c>
    </row>
    <row r="137" spans="1:4" ht="17.25" customHeight="1">
      <c r="A137" s="13"/>
      <c r="B137" s="25" t="s">
        <v>24</v>
      </c>
      <c r="C137" s="18">
        <v>32</v>
      </c>
      <c r="D137" s="18">
        <v>25.9</v>
      </c>
    </row>
    <row r="138" spans="1:4" ht="30" customHeight="1">
      <c r="A138" s="13"/>
      <c r="B138" s="24" t="s">
        <v>26</v>
      </c>
      <c r="C138" s="18">
        <v>25</v>
      </c>
      <c r="D138" s="18">
        <v>13.5</v>
      </c>
    </row>
    <row r="139" spans="1:4" ht="30" customHeight="1">
      <c r="A139" s="13"/>
      <c r="B139" s="24" t="s">
        <v>35</v>
      </c>
      <c r="C139" s="18">
        <v>25</v>
      </c>
      <c r="D139" s="18">
        <v>10.3</v>
      </c>
    </row>
    <row r="140" spans="1:4" ht="30" customHeight="1">
      <c r="A140" s="13"/>
      <c r="B140" s="24" t="s">
        <v>36</v>
      </c>
      <c r="C140" s="18">
        <v>5</v>
      </c>
      <c r="D140" s="18">
        <v>3.5</v>
      </c>
    </row>
    <row r="141" spans="1:4" ht="30" customHeight="1">
      <c r="A141" s="30"/>
      <c r="B141" s="24" t="s">
        <v>38</v>
      </c>
      <c r="C141" s="18">
        <v>500</v>
      </c>
      <c r="D141" s="18">
        <v>39.2</v>
      </c>
    </row>
    <row r="142" spans="1:4" ht="30" customHeight="1">
      <c r="A142" s="59" t="s">
        <v>81</v>
      </c>
      <c r="B142" s="60"/>
      <c r="C142" s="15">
        <v>0</v>
      </c>
      <c r="D142" s="15">
        <v>0</v>
      </c>
    </row>
    <row r="143" spans="1:4" ht="18" customHeight="1">
      <c r="A143" s="53" t="s">
        <v>69</v>
      </c>
      <c r="B143" s="58"/>
      <c r="C143" s="17">
        <f>C144+C145+C146+C147+C148+C149</f>
        <v>1995.7</v>
      </c>
      <c r="D143" s="17">
        <f>D144+D145+D146+D147+D148+D149</f>
        <v>1254.5</v>
      </c>
    </row>
    <row r="144" spans="1:4" ht="16.5" customHeight="1">
      <c r="A144" s="27"/>
      <c r="B144" s="7" t="s">
        <v>40</v>
      </c>
      <c r="C144" s="18">
        <v>245.7</v>
      </c>
      <c r="D144" s="18">
        <v>245.7</v>
      </c>
    </row>
    <row r="145" spans="1:4" ht="30" customHeight="1">
      <c r="A145" s="27"/>
      <c r="B145" s="7" t="s">
        <v>23</v>
      </c>
      <c r="C145" s="18">
        <v>950</v>
      </c>
      <c r="D145" s="18">
        <v>485.5</v>
      </c>
    </row>
    <row r="146" spans="1:4" ht="30" customHeight="1">
      <c r="A146" s="27"/>
      <c r="B146" s="7" t="s">
        <v>27</v>
      </c>
      <c r="C146" s="18">
        <v>50</v>
      </c>
      <c r="D146" s="18">
        <v>6.4</v>
      </c>
    </row>
    <row r="147" spans="1:4" ht="30" customHeight="1">
      <c r="A147" s="35"/>
      <c r="B147" s="7" t="s">
        <v>29</v>
      </c>
      <c r="C147" s="18">
        <v>100</v>
      </c>
      <c r="D147" s="18">
        <v>0</v>
      </c>
    </row>
    <row r="148" spans="1:4" ht="30" customHeight="1">
      <c r="A148" s="35"/>
      <c r="B148" s="7" t="s">
        <v>37</v>
      </c>
      <c r="C148" s="18">
        <v>50</v>
      </c>
      <c r="D148" s="18">
        <v>0</v>
      </c>
    </row>
    <row r="149" spans="1:4" ht="30" customHeight="1">
      <c r="A149" s="42"/>
      <c r="B149" s="7" t="s">
        <v>94</v>
      </c>
      <c r="C149" s="18">
        <v>600</v>
      </c>
      <c r="D149" s="18">
        <v>516.9</v>
      </c>
    </row>
    <row r="150" spans="1:4" ht="16.5" customHeight="1">
      <c r="A150" s="53" t="s">
        <v>70</v>
      </c>
      <c r="B150" s="54"/>
      <c r="C150" s="15">
        <v>0</v>
      </c>
      <c r="D150" s="15">
        <v>0</v>
      </c>
    </row>
    <row r="151" spans="1:4" ht="17.25" customHeight="1">
      <c r="A151" s="53" t="s">
        <v>71</v>
      </c>
      <c r="B151" s="54"/>
      <c r="C151" s="15">
        <v>0</v>
      </c>
      <c r="D151" s="15">
        <v>0</v>
      </c>
    </row>
    <row r="152" spans="1:4" ht="17.25" customHeight="1">
      <c r="A152" s="53" t="s">
        <v>72</v>
      </c>
      <c r="B152" s="54"/>
      <c r="C152" s="15">
        <v>0</v>
      </c>
      <c r="D152" s="15">
        <v>0</v>
      </c>
    </row>
    <row r="153" spans="1:4" ht="32.25" customHeight="1">
      <c r="A153" s="59" t="s">
        <v>73</v>
      </c>
      <c r="B153" s="60"/>
      <c r="C153" s="15">
        <f>C154+C155+C156</f>
        <v>1004.6999999999999</v>
      </c>
      <c r="D153" s="15">
        <f>D154+D155+D156</f>
        <v>533.1</v>
      </c>
    </row>
    <row r="154" spans="1:4" ht="52.5" customHeight="1">
      <c r="A154" s="22"/>
      <c r="B154" s="11" t="s">
        <v>106</v>
      </c>
      <c r="C154" s="16">
        <v>829.4</v>
      </c>
      <c r="D154" s="16">
        <v>423.8</v>
      </c>
    </row>
    <row r="155" spans="1:4" ht="45.75" customHeight="1">
      <c r="A155" s="36"/>
      <c r="B155" s="43" t="s">
        <v>96</v>
      </c>
      <c r="C155" s="44">
        <v>116</v>
      </c>
      <c r="D155" s="16">
        <v>50</v>
      </c>
    </row>
    <row r="156" spans="1:4" ht="33.75" customHeight="1">
      <c r="A156" s="36"/>
      <c r="B156" s="43" t="s">
        <v>95</v>
      </c>
      <c r="C156" s="44">
        <v>59.3</v>
      </c>
      <c r="D156" s="16">
        <v>59.3</v>
      </c>
    </row>
    <row r="157" spans="1:4" ht="15.75" customHeight="1">
      <c r="A157" s="53" t="s">
        <v>74</v>
      </c>
      <c r="B157" s="54"/>
      <c r="C157" s="15">
        <f>C158+C159+C160+C161+C162+C163+C164+C165+C166</f>
        <v>1440</v>
      </c>
      <c r="D157" s="15">
        <f>D158+D159+D160+D161+D162+D163+D164+D165+D166</f>
        <v>724.1999999999999</v>
      </c>
    </row>
    <row r="158" spans="1:4" ht="29.25" customHeight="1">
      <c r="A158" s="13"/>
      <c r="B158" s="39" t="s">
        <v>39</v>
      </c>
      <c r="C158" s="18">
        <v>1000</v>
      </c>
      <c r="D158" s="18">
        <v>500</v>
      </c>
    </row>
    <row r="159" spans="1:4" ht="17.25" customHeight="1">
      <c r="A159" s="13"/>
      <c r="B159" s="23" t="s">
        <v>25</v>
      </c>
      <c r="C159" s="18">
        <v>35</v>
      </c>
      <c r="D159" s="18">
        <v>17.8</v>
      </c>
    </row>
    <row r="160" spans="1:4" ht="27.75" customHeight="1">
      <c r="A160" s="13"/>
      <c r="B160" s="23" t="s">
        <v>28</v>
      </c>
      <c r="C160" s="18">
        <v>150</v>
      </c>
      <c r="D160" s="18">
        <v>54.5</v>
      </c>
    </row>
    <row r="161" spans="1:4" ht="27.75" customHeight="1">
      <c r="A161" s="13"/>
      <c r="B161" s="23" t="s">
        <v>30</v>
      </c>
      <c r="C161" s="18">
        <v>50</v>
      </c>
      <c r="D161" s="18">
        <v>0</v>
      </c>
    </row>
    <row r="162" spans="1:4" ht="30" customHeight="1">
      <c r="A162" s="11"/>
      <c r="B162" s="23" t="s">
        <v>31</v>
      </c>
      <c r="C162" s="18">
        <v>145</v>
      </c>
      <c r="D162" s="18">
        <v>126</v>
      </c>
    </row>
    <row r="163" spans="1:4" ht="30" customHeight="1">
      <c r="A163" s="11"/>
      <c r="B163" s="23" t="s">
        <v>32</v>
      </c>
      <c r="C163" s="18">
        <v>10</v>
      </c>
      <c r="D163" s="18">
        <v>4</v>
      </c>
    </row>
    <row r="164" spans="1:4" ht="30" customHeight="1">
      <c r="A164" s="11"/>
      <c r="B164" s="23" t="s">
        <v>34</v>
      </c>
      <c r="C164" s="18">
        <v>40</v>
      </c>
      <c r="D164" s="18">
        <v>19.4</v>
      </c>
    </row>
    <row r="165" spans="1:4" ht="30" customHeight="1">
      <c r="A165" s="11"/>
      <c r="B165" s="23" t="s">
        <v>117</v>
      </c>
      <c r="C165" s="18">
        <v>5</v>
      </c>
      <c r="D165" s="18">
        <v>2.5</v>
      </c>
    </row>
    <row r="166" spans="1:4" ht="28.5" customHeight="1">
      <c r="A166" s="11"/>
      <c r="B166" s="23" t="s">
        <v>33</v>
      </c>
      <c r="C166" s="18">
        <v>5</v>
      </c>
      <c r="D166" s="18">
        <v>0</v>
      </c>
    </row>
    <row r="167" spans="1:4" ht="17.25" customHeight="1">
      <c r="A167" s="27" t="s">
        <v>75</v>
      </c>
      <c r="B167" s="26"/>
      <c r="C167" s="15">
        <f>C169+C172+C174+C175+C176</f>
        <v>1829.4</v>
      </c>
      <c r="D167" s="15">
        <f>D169+D172+D174+D175+D176</f>
        <v>826.8</v>
      </c>
    </row>
    <row r="168" spans="1:4" ht="17.25" customHeight="1">
      <c r="A168" s="50" t="s">
        <v>52</v>
      </c>
      <c r="B168" s="51"/>
      <c r="C168" s="16"/>
      <c r="D168" s="16"/>
    </row>
    <row r="169" spans="1:4" ht="15.75" customHeight="1">
      <c r="A169" s="48" t="s">
        <v>76</v>
      </c>
      <c r="B169" s="55"/>
      <c r="C169" s="16">
        <f>C170+C171</f>
        <v>1779.4</v>
      </c>
      <c r="D169" s="16">
        <f>D170+D171</f>
        <v>821.8</v>
      </c>
    </row>
    <row r="170" spans="1:4" ht="33.75" customHeight="1">
      <c r="A170" s="32"/>
      <c r="B170" s="11" t="s">
        <v>101</v>
      </c>
      <c r="C170" s="16">
        <v>829.4</v>
      </c>
      <c r="D170" s="16">
        <v>423.8</v>
      </c>
    </row>
    <row r="171" spans="1:4" ht="33.75" customHeight="1">
      <c r="A171" s="11"/>
      <c r="B171" s="47" t="s">
        <v>92</v>
      </c>
      <c r="C171" s="16">
        <v>950</v>
      </c>
      <c r="D171" s="16">
        <v>398</v>
      </c>
    </row>
    <row r="172" spans="1:4" ht="33" customHeight="1">
      <c r="A172" s="48" t="s">
        <v>118</v>
      </c>
      <c r="B172" s="55"/>
      <c r="C172" s="16">
        <f>C173</f>
        <v>50</v>
      </c>
      <c r="D172" s="16">
        <f>D173</f>
        <v>5</v>
      </c>
    </row>
    <row r="173" spans="1:4" ht="33.75" customHeight="1">
      <c r="A173" s="31"/>
      <c r="B173" s="11" t="s">
        <v>93</v>
      </c>
      <c r="C173" s="16">
        <v>50</v>
      </c>
      <c r="D173" s="16">
        <v>5</v>
      </c>
    </row>
    <row r="174" spans="1:4" ht="18" customHeight="1">
      <c r="A174" s="48" t="s">
        <v>83</v>
      </c>
      <c r="B174" s="49"/>
      <c r="C174" s="18">
        <v>0</v>
      </c>
      <c r="D174" s="18">
        <v>0</v>
      </c>
    </row>
    <row r="175" spans="1:4" ht="15.75">
      <c r="A175" s="48" t="s">
        <v>79</v>
      </c>
      <c r="B175" s="49"/>
      <c r="C175" s="18">
        <v>0</v>
      </c>
      <c r="D175" s="18">
        <v>0</v>
      </c>
    </row>
    <row r="176" spans="1:4" ht="15.75">
      <c r="A176" s="48" t="s">
        <v>80</v>
      </c>
      <c r="B176" s="49"/>
      <c r="C176" s="18">
        <v>0</v>
      </c>
      <c r="D176" s="19">
        <v>0</v>
      </c>
    </row>
    <row r="177" spans="1:4" ht="15.75">
      <c r="A177" s="41" t="s">
        <v>91</v>
      </c>
      <c r="B177" s="41"/>
      <c r="C177" s="46">
        <f>C6+C46+C90+C107+C124</f>
        <v>151134.1</v>
      </c>
      <c r="D177" s="46">
        <f>D6+D46+D90+D107+D124</f>
        <v>59291.30000000001</v>
      </c>
    </row>
  </sheetData>
  <sheetProtection/>
  <mergeCells count="83">
    <mergeCell ref="A36:B36"/>
    <mergeCell ref="A80:B80"/>
    <mergeCell ref="A176:B176"/>
    <mergeCell ref="A153:B153"/>
    <mergeCell ref="A157:B157"/>
    <mergeCell ref="A169:B169"/>
    <mergeCell ref="A172:B172"/>
    <mergeCell ref="A174:B174"/>
    <mergeCell ref="A175:B175"/>
    <mergeCell ref="A136:B136"/>
    <mergeCell ref="A142:B142"/>
    <mergeCell ref="A143:B143"/>
    <mergeCell ref="A150:B150"/>
    <mergeCell ref="A151:B151"/>
    <mergeCell ref="A152:B152"/>
    <mergeCell ref="A93:B93"/>
    <mergeCell ref="A125:B125"/>
    <mergeCell ref="A102:B102"/>
    <mergeCell ref="A94:B94"/>
    <mergeCell ref="A95:B95"/>
    <mergeCell ref="A96:B96"/>
    <mergeCell ref="A81:B81"/>
    <mergeCell ref="A83:B83"/>
    <mergeCell ref="A87:B87"/>
    <mergeCell ref="A89:B89"/>
    <mergeCell ref="A91:B91"/>
    <mergeCell ref="A92:B92"/>
    <mergeCell ref="A3:D3"/>
    <mergeCell ref="A85:B85"/>
    <mergeCell ref="A27:B27"/>
    <mergeCell ref="A28:B28"/>
    <mergeCell ref="A29:B29"/>
    <mergeCell ref="A30:B30"/>
    <mergeCell ref="A33:B33"/>
    <mergeCell ref="A37:B37"/>
    <mergeCell ref="A58:B58"/>
    <mergeCell ref="A63:B63"/>
    <mergeCell ref="A103:B103"/>
    <mergeCell ref="A104:B104"/>
    <mergeCell ref="A39:B39"/>
    <mergeCell ref="A43:B43"/>
    <mergeCell ref="A45:B45"/>
    <mergeCell ref="A22:B22"/>
    <mergeCell ref="A64:B64"/>
    <mergeCell ref="A41:B41"/>
    <mergeCell ref="A47:B47"/>
    <mergeCell ref="A66:B66"/>
    <mergeCell ref="A101:B101"/>
    <mergeCell ref="A90:B90"/>
    <mergeCell ref="A97:B97"/>
    <mergeCell ref="A98:B98"/>
    <mergeCell ref="A99:B99"/>
    <mergeCell ref="A23:B23"/>
    <mergeCell ref="A67:B67"/>
    <mergeCell ref="A70:B70"/>
    <mergeCell ref="A71:B71"/>
    <mergeCell ref="A75:B75"/>
    <mergeCell ref="A113:B113"/>
    <mergeCell ref="A114:B114"/>
    <mergeCell ref="A115:B115"/>
    <mergeCell ref="A105:B105"/>
    <mergeCell ref="A106:B106"/>
    <mergeCell ref="A1:D1"/>
    <mergeCell ref="A2:D2"/>
    <mergeCell ref="C4:D4"/>
    <mergeCell ref="A7:B7"/>
    <mergeCell ref="A24:B24"/>
    <mergeCell ref="A107:B107"/>
    <mergeCell ref="A108:B108"/>
    <mergeCell ref="A109:B109"/>
    <mergeCell ref="A110:B110"/>
    <mergeCell ref="A111:B111"/>
    <mergeCell ref="A112:B112"/>
    <mergeCell ref="A123:B123"/>
    <mergeCell ref="A168:B168"/>
    <mergeCell ref="A46:B46"/>
    <mergeCell ref="A116:B116"/>
    <mergeCell ref="A118:B118"/>
    <mergeCell ref="A119:B119"/>
    <mergeCell ref="A120:B120"/>
    <mergeCell ref="A121:B121"/>
    <mergeCell ref="A122:B122"/>
    <mergeCell ref="A124:B12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Соляник Елена Станиславовна</cp:lastModifiedBy>
  <cp:lastPrinted>2016-07-04T12:02:38Z</cp:lastPrinted>
  <dcterms:created xsi:type="dcterms:W3CDTF">2014-02-12T11:16:15Z</dcterms:created>
  <dcterms:modified xsi:type="dcterms:W3CDTF">2016-08-05T06:51:44Z</dcterms:modified>
  <cp:category/>
  <cp:version/>
  <cp:contentType/>
  <cp:contentStatus/>
</cp:coreProperties>
</file>