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5480" windowHeight="11100" activeTab="0"/>
  </bookViews>
  <sheets>
    <sheet name="отчет на 01.07.2016" sheetId="1" r:id="rId1"/>
  </sheets>
  <definedNames/>
  <calcPr fullCalcOnLoad="1"/>
</workbook>
</file>

<file path=xl/sharedStrings.xml><?xml version="1.0" encoding="utf-8"?>
<sst xmlns="http://schemas.openxmlformats.org/spreadsheetml/2006/main" count="203" uniqueCount="138">
  <si>
    <t>Мероприятие</t>
  </si>
  <si>
    <t>Наименование объекта</t>
  </si>
  <si>
    <t>сокращение на 10 % заработной платы заместителя директора по учебно-спортивной работе</t>
  </si>
  <si>
    <t>заместителя директора по АХЧ перевести на должность заведующего хозяйством</t>
  </si>
  <si>
    <t>тысяч рублей</t>
  </si>
  <si>
    <r>
      <rPr>
        <b/>
        <sz val="12"/>
        <color indexed="8"/>
        <rFont val="Times New Roman"/>
        <family val="1"/>
      </rPr>
      <t>Детская музыкальная школа:</t>
    </r>
    <r>
      <rPr>
        <sz val="12"/>
        <color indexed="8"/>
        <rFont val="Times New Roman"/>
        <family val="1"/>
      </rPr>
      <t xml:space="preserve"> </t>
    </r>
  </si>
  <si>
    <t>ДЮСШ Крепыш:</t>
  </si>
  <si>
    <t>ДЮСШ Надежда:</t>
  </si>
  <si>
    <t>должность заместителя директора по учебно-спортивной работе и заместителя директора по спортивно-массовой работе объединить в одну должность - старшего инструктора-методиста</t>
  </si>
  <si>
    <t>ДЮСШ Олимп:</t>
  </si>
  <si>
    <t>ДЮСШ Родина:</t>
  </si>
  <si>
    <t>экономия в результате проведения аукционов в образовательных организациях</t>
  </si>
  <si>
    <t>экономия в результате заключения контрактов на продукты питания по образовательным организациям по ценам ниже, уровня 2015 года</t>
  </si>
  <si>
    <t>сокращение на 10 % лимитов на ГСМ в общеобразовательных организациях, в том числе: мониторинг и оптимизация маршрутов по подвозу детей в образовательные организации, за счет исключения дублирующих маршрутов; сокращение на 10 % маршрутов, не связанных с подвозом детей в образовательные организации</t>
  </si>
  <si>
    <t>установлены лимиты на электроснабжение и теплоснабжение в МКУК "Бесскорбненский КДЦ"</t>
  </si>
  <si>
    <t>экономия энергоресурсов в МКУК "Верхнекубанский КДЦ"</t>
  </si>
  <si>
    <t>экономия энергоресурсов в МКУК "Новосельский КДЦ"</t>
  </si>
  <si>
    <t>соблюдение технического обслуживания транспорта в МКУК "Новосельский КДЦ"</t>
  </si>
  <si>
    <t>соблюдение технического обслуживания транспорта в МКУК "Ляпинский КДЦ"</t>
  </si>
  <si>
    <t>экономия энергоресурсов и установка энергосберегающих ламп в МКУК "Прочноокопский КДЦ"</t>
  </si>
  <si>
    <t>экономия в результате проведения торгов в МКУК "Ковалевский КДЦ"</t>
  </si>
  <si>
    <t>установлены лимиты на ГСМ в МКУК "Бесскорбненский КДЦ"</t>
  </si>
  <si>
    <t>экономия в результате проведения торгов в учреждениях Новокубанского г.п.</t>
  </si>
  <si>
    <t>установлены лимиты на электроэнергию в Бесскорбненском с.п.</t>
  </si>
  <si>
    <t>установлены лимиты на ГСМ в администрации Бесскорбненского с.п.</t>
  </si>
  <si>
    <t>экономия потребления энергоресурсов в администрации Верхнекубанского с.п.</t>
  </si>
  <si>
    <t>экономия в результате проведения торгов в администрации Верхнекубанского с.п.</t>
  </si>
  <si>
    <t>большая часть правовых актов в Верхнекубанском с.п. проходит процедуру обнародования</t>
  </si>
  <si>
    <t>экономия в результате проведения торгов в администрации Ковалевского с.п.</t>
  </si>
  <si>
    <t>большая часть правовых актов в Ковалевском с.п. проходит процедуру обнародования</t>
  </si>
  <si>
    <t>внесение изменений в бюджет Ляпинского с.п. осуществляется 1 раз в квартал</t>
  </si>
  <si>
    <t>большая часть правовых актов в Новосельском с.п. проходит процедуру обнародования</t>
  </si>
  <si>
    <t>большая часть правовых актов в Прочноокопском с.п. проходит процедуру обнародования</t>
  </si>
  <si>
    <t>большая часть правовых актов в Прикубанском с.п. проходит процедуру обнародования</t>
  </si>
  <si>
    <t>экономия потребления энергоресурсов в администрации Прикубанского с.п.</t>
  </si>
  <si>
    <t>экономия потребления энергоресурсов в администрации Прочноокопского с.п.</t>
  </si>
  <si>
    <t>экономия в результате проведения торгов в администрации Прочноокопского с.п.</t>
  </si>
  <si>
    <t>экономия потребления энергоресурсов по уличному освещению в Советском с.п.</t>
  </si>
  <si>
    <t>большая часть правовых актов в районе проходит процедуру обнародования, а также публикуется на официальном сайте</t>
  </si>
  <si>
    <t>экономия в результате проведения торгов в учреждениях района</t>
  </si>
  <si>
    <t>сокращение 1 ед. водителя в МБУ "ИКЦ Новокубанский"</t>
  </si>
  <si>
    <t>Информация</t>
  </si>
  <si>
    <t>План годовой</t>
  </si>
  <si>
    <t>Факт</t>
  </si>
  <si>
    <t>1. Образование, итого</t>
  </si>
  <si>
    <t>в том числе:</t>
  </si>
  <si>
    <t>Сокращение расходов на ГСМ</t>
  </si>
  <si>
    <t>2. Культура, итого</t>
  </si>
  <si>
    <t>сокращение 0,5 ед. оператора газового оборудования в МКУК "Новосельский КДЦ" с 01.01.2016 года</t>
  </si>
  <si>
    <t>сокращение 0,5 ед. балетмейстера в МКУК "Новосельский КДЦ" с 01.01.2016 года</t>
  </si>
  <si>
    <t>сокращение 1 ед. уборщика служебных помещений в МКУК "Новосельский КДЦ" с 12.01.2016 года</t>
  </si>
  <si>
    <t>сокращение 0,5 ед. культорганизатора в МКУК "Носельский КДЦ" с 13.01.2016 года</t>
  </si>
  <si>
    <t>сокращение 0,5 ед. вахтера в МКУК "Прочноокопский КДЦ" с 01.04.2016 года</t>
  </si>
  <si>
    <t>сокращение 0,5 ед. культорганизатора в МКУК "Прочноокопский КДЦ" с 01.06.2016 года</t>
  </si>
  <si>
    <t>сокращение 1 ед. методиста в МКУК "Советский КДЦ" с 11.01.2016 года</t>
  </si>
  <si>
    <t>сокращение 2 ед. уборщика служебных помещений в МКУК "Советский КДЦ" с 11.01.2016 года и с 12.01.2016 года</t>
  </si>
  <si>
    <t>сокращение 1 ед. заместителя директора по административно-хозяйственной части в МКУК "Советский КДЦ" с 01.04.2016 года</t>
  </si>
  <si>
    <t>сокращение расходов на ГСМ</t>
  </si>
  <si>
    <t>Оптимизация штатных расписаний</t>
  </si>
  <si>
    <t>Экономия энергоресурсов, коммунальных услуг</t>
  </si>
  <si>
    <t>Ликвилация (реорганизация) неэффективных учреждений (организаций), их структурных подразделений</t>
  </si>
  <si>
    <t>Экономия при закупках за счет конкурсных процедур</t>
  </si>
  <si>
    <t>Экономия в результате инвентаризации имущества и земельных участков</t>
  </si>
  <si>
    <t>Эффективное использование имущества</t>
  </si>
  <si>
    <t>Сокращение расходов на арендную плату</t>
  </si>
  <si>
    <t>Экономия бюджетных средств в результате направления внебюджетных средств на расходы бюджета</t>
  </si>
  <si>
    <t>Другие мероприятия (указать наименование)</t>
  </si>
  <si>
    <t>Увеличение собственных доходов, всего</t>
  </si>
  <si>
    <t>1. поступление постоянных доходов от внебюджетной деятельности в текущем году</t>
  </si>
  <si>
    <t>2. расширение внебюджетной деятельности в текущем году (увеличение численности контингента, оказание большение объема услуг, введение новых услуг и т.п.)</t>
  </si>
  <si>
    <t>3. повышение стоимости оплаты услуг (указать по п. 1 или п. 2)</t>
  </si>
  <si>
    <t>4. привлечение спонсорских средств</t>
  </si>
  <si>
    <t>5. другие мероприятия (указать наименование)</t>
  </si>
  <si>
    <t>Ликвидация (реорганизация) неэффективных учреждений (организаций), их структурных подразделений</t>
  </si>
  <si>
    <t>3. Физическая культура и спорт, итого</t>
  </si>
  <si>
    <t>3. повышение стоимости оплаты услуг (указать по п. 1. или п. 2.)</t>
  </si>
  <si>
    <t>сокращение 1 ед. специалиста в администрации Бесскорбненского с.п. с 01.01.2016 года</t>
  </si>
  <si>
    <t>4. Молодежная политика, итого</t>
  </si>
  <si>
    <t>4. Другие сферы, итого</t>
  </si>
  <si>
    <t>ВСЕГО</t>
  </si>
  <si>
    <t>оказание услуг по захоронению МБУ "Специализированная служба похоронного дела" согласно гарантированного перечня на погребение</t>
  </si>
  <si>
    <t>введение дополнительных услуг МБУ "Специализированная служба похоронного дела" (покраска и уборка могил и т.д.)</t>
  </si>
  <si>
    <t>экономия в результате проведения торгов в администрации Советского с.п.</t>
  </si>
  <si>
    <t>подготовка землеустроительной документации по описанию местоположения границ ст. Советской за счет спонсорских средств</t>
  </si>
  <si>
    <t>направление внебюджетныфх средств МБУ "Специализированная служба похоронного дела" на кошение сорной растительности и ликвидацию стихийных свалок на территории кладбища</t>
  </si>
  <si>
    <t xml:space="preserve">сдача пустующих помещений МКУК "Новосельский КДЦ" в аренду </t>
  </si>
  <si>
    <t>приобретение материальных запасов в образовательных учреждениях на содержание детей</t>
  </si>
  <si>
    <t>сокращение 1 ед. помошника главы в администрации района с 16.02.2016 года</t>
  </si>
  <si>
    <t>оказание информационно-консультационных услуг МАУ "МФЦ" и МБУ "ИКЦ Новокубанский"</t>
  </si>
  <si>
    <t>вакансия 1 ед. заместителя директора по учебно-воспитательной работе с 11.05.2016 года</t>
  </si>
  <si>
    <t>вакансия 1 ед. заместителя директора по научно-методической работе с 01.04.2016 года по 30.06.2016 года</t>
  </si>
  <si>
    <t>сокращение 1 ед. заместителя директора по научно-методической работе с 01.07.2016 года</t>
  </si>
  <si>
    <t>питание в образовательных учреждениях</t>
  </si>
  <si>
    <t>выплата части заработной платы, приобретение материальных запасов, оплата услуг в МАУ "МФЦ" и МБУ "ИКЦ Новокубанский" за счет средств, полученных от оказания платных услуг</t>
  </si>
  <si>
    <t>увеличение на 10 % родительской платы в дошкольных организациях с 01.09.2016 года (пункт 1)</t>
  </si>
  <si>
    <t>содержание детей в ДОУ, частичная оплата питания в образовательных учреждениях</t>
  </si>
  <si>
    <t>оказание большего объема услуг и введение новых услуг (настольный теннис, шейпинг, тренажерный зал и др.) в учреждениях дополнительного образования района (МОБУ ДО ДЮСШ "Крепыш", МОБУ ДО "ДХШ", МОБУ ДО "ДМШ"</t>
  </si>
  <si>
    <t>привлечение спонсорских средств на укрепление материально-технической базы образовательных учреждений</t>
  </si>
  <si>
    <t>приобретение музыкальной аппаратуры для нужд МБУК "Новокубанский КДЦ" за счет внебюджетных средств</t>
  </si>
  <si>
    <t>поступление средств за работу атракционов МБУК "Новокубанский парк культуры и отдыха"</t>
  </si>
  <si>
    <t>привлечение спонсорских средств для проведения культурно-массовых мероприятий (9 мая, выпускной бал, день города) МБУК "Новокубанский КДЦ"</t>
  </si>
  <si>
    <t>повышение стоимости атракционов МБУК "Новокубанский парк культуры и отдыха" с 17.06.2016 года (пункт 1.)</t>
  </si>
  <si>
    <t xml:space="preserve">сдача пустующих помещений МБУК "Новокубанский КДЦ" в аренду </t>
  </si>
  <si>
    <t>соблюдение технического обслуживания транспорта администрации Прочноокопского с.п.</t>
  </si>
  <si>
    <t>2. расширение внебюджетной деятельности в текущем году (увеличение численности контингента, оказание большего объема услуг, введение новых услуг и т.п.)</t>
  </si>
  <si>
    <t>сокращение 1 ед. заместителя главы Новокубанского г.п. с 17.06.2016 года</t>
  </si>
  <si>
    <t>установлены лимиты на ГСМ в администрации Новокубанского г.п.</t>
  </si>
  <si>
    <t>сокращение с 01.06.2016 года 0,5 ед. дворника</t>
  </si>
  <si>
    <t>сокращение с 01.06.2016 года 0,25 ед. уборщика служебных помещений</t>
  </si>
  <si>
    <t>Из суммы полученной экономии направлено за 1 полугодие 2016 года на повышение оплаты труда категориям работников, предусмотренным майскими Указами 2012 года Президента РФ по отраслям социальной сферы:</t>
  </si>
  <si>
    <t>ОБРАЗОВАНИЕ - 350,0</t>
  </si>
  <si>
    <t>тысяч рублей.</t>
  </si>
  <si>
    <t>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</si>
  <si>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</si>
  <si>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Е.С.Соляник</t>
  </si>
  <si>
    <t>86195 31450</t>
  </si>
  <si>
    <t>КУЛЬТУРА - 1099,8</t>
  </si>
  <si>
    <t>сокращение расходов на услуги связи в администрации района</t>
  </si>
  <si>
    <t>сокращение 1 ед. рабочего по комплексному обслуживанию и ремонту зданий и сооружений с 01.08.2016 года</t>
  </si>
  <si>
    <t>МКУ "Новокубанский молодежный центр":</t>
  </si>
  <si>
    <t>вакансия 1 ед. заместителя директора с 01.01.2016 года по 30.06.2016 года</t>
  </si>
  <si>
    <t>сокращение 1 ед. заместителя директора с 01.07.2016 года</t>
  </si>
  <si>
    <t>заместителя директора по АХЧ перевести на должность заведующего хозяйством с 01.07.2016 года</t>
  </si>
  <si>
    <t>сокращение расходов на обслуживание муниципального долга</t>
  </si>
  <si>
    <t>на 01 сентября 2016 года</t>
  </si>
  <si>
    <t>приобретение дополнительных атракционов МБУК "Новокубанский парк культуры и отдыха"</t>
  </si>
  <si>
    <t>сокращение 3 ед. сторожа в МКУК "Бесскорбненский КДЦ" с 05.10.2016 года</t>
  </si>
  <si>
    <t>сокращение 1 ед. ведущего специалиста в администрации района с 16.02.2016 года</t>
  </si>
  <si>
    <t>сокращение 1 ед. специалиста 1 категории в администрации района с 11.01.2016 года</t>
  </si>
  <si>
    <t>сокращение 1 ед. специалиста 1 категории в финансовом управлении с 16.01.2016 года</t>
  </si>
  <si>
    <t>сокращение 1 ед. специалиста 1 категории в управлении образования с 01.01.2016 года</t>
  </si>
  <si>
    <t>сокращение 1 ед. ведущего специалиста в управлении имуществом с 11.01.2016 года</t>
  </si>
  <si>
    <t>вакансия 1 ед. ведущего специалиста в администрации Ковалевского с.п. с 19.01.2016 года по 09.03.2016 года и с 06.05.2016 года по 31.05.2016 года</t>
  </si>
  <si>
    <t>приобретение материалов для проведения занятий в кружках МКУК "Верхнекубанский КДЦ" за счет средств, полученных от оказания платных услуг</t>
  </si>
  <si>
    <t>приобретение музыкальной аппаратуры и материальных запасов для МКУК "Ковалеский КДЦ" за счет средств от оказания платных услуг</t>
  </si>
  <si>
    <t>увеличение количества детей, посещающих платные кружки МКУК "Верхнекубанский КДЦ"</t>
  </si>
  <si>
    <t>о ходе выполнения плана мероприятий по оптимизации бюджетных расходов, сокращении нерезультативных расходов, экономии бюджетных средств, увеличению собственных доходов в 2016 году по муниципальным учреждениям (организациям) (включая поселения) по муниципальным образованиям Новокубанского района</t>
  </si>
  <si>
    <t>привлечение спонсорских средств в целях обеспечения софинансирования мероприятий по строительству спортивной площадки в п. Прогресс Ковалевского с.п.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</si>
</sst>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 ;\-#,##0.00\ "/>
    <numFmt numFmtId="174" formatCode="#,##0.0_ ;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174" fontId="3" fillId="0" borderId="13" xfId="58" applyNumberFormat="1" applyFont="1" applyFill="1" applyBorder="1" applyAlignment="1">
      <alignment horizontal="right"/>
    </xf>
    <xf numFmtId="174" fontId="3" fillId="0" borderId="13" xfId="58" applyNumberFormat="1" applyFont="1" applyFill="1" applyBorder="1" applyAlignment="1">
      <alignment/>
    </xf>
    <xf numFmtId="174" fontId="2" fillId="0" borderId="13" xfId="58" applyNumberFormat="1" applyFont="1" applyFill="1" applyBorder="1" applyAlignment="1">
      <alignment/>
    </xf>
    <xf numFmtId="174" fontId="3" fillId="0" borderId="12" xfId="58" applyNumberFormat="1" applyFont="1" applyFill="1" applyBorder="1" applyAlignment="1">
      <alignment/>
    </xf>
    <xf numFmtId="174" fontId="2" fillId="0" borderId="13" xfId="58" applyNumberFormat="1" applyFont="1" applyFill="1" applyBorder="1" applyAlignment="1">
      <alignment/>
    </xf>
    <xf numFmtId="174" fontId="2" fillId="0" borderId="13" xfId="58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74" fontId="3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38" fillId="0" borderId="13" xfId="0" applyFont="1" applyBorder="1" applyAlignment="1">
      <alignment/>
    </xf>
    <xf numFmtId="172" fontId="3" fillId="0" borderId="13" xfId="58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0" fontId="39" fillId="13" borderId="13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38" fillId="0" borderId="13" xfId="0" applyFont="1" applyFill="1" applyBorder="1" applyAlignment="1">
      <alignment wrapText="1"/>
    </xf>
    <xf numFmtId="172" fontId="38" fillId="0" borderId="13" xfId="0" applyNumberFormat="1" applyFont="1" applyFill="1" applyBorder="1" applyAlignment="1">
      <alignment/>
    </xf>
    <xf numFmtId="174" fontId="39" fillId="13" borderId="13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wrapText="1"/>
    </xf>
    <xf numFmtId="49" fontId="38" fillId="0" borderId="0" xfId="0" applyNumberFormat="1" applyFont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8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8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74" fontId="2" fillId="0" borderId="13" xfId="58" applyNumberFormat="1" applyFont="1" applyFill="1" applyBorder="1" applyAlignment="1">
      <alignment horizontal="right"/>
    </xf>
    <xf numFmtId="172" fontId="2" fillId="0" borderId="13" xfId="58" applyNumberFormat="1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8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1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22" xfId="0" applyFont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PageLayoutView="0" workbookViewId="0" topLeftCell="A187">
      <selection activeCell="A197" sqref="A197"/>
    </sheetView>
  </sheetViews>
  <sheetFormatPr defaultColWidth="9.140625" defaultRowHeight="15"/>
  <cols>
    <col min="1" max="1" width="36.421875" style="6" customWidth="1"/>
    <col min="2" max="2" width="70.421875" style="6" customWidth="1"/>
    <col min="3" max="3" width="13.00390625" style="6" customWidth="1"/>
    <col min="4" max="4" width="10.8515625" style="6" customWidth="1"/>
    <col min="5" max="16384" width="9.140625" style="6" customWidth="1"/>
  </cols>
  <sheetData>
    <row r="1" spans="1:4" ht="24" customHeight="1">
      <c r="A1" s="78" t="s">
        <v>41</v>
      </c>
      <c r="B1" s="78"/>
      <c r="C1" s="78"/>
      <c r="D1" s="78"/>
    </row>
    <row r="2" spans="1:6" ht="72.75" customHeight="1">
      <c r="A2" s="79" t="s">
        <v>136</v>
      </c>
      <c r="B2" s="79"/>
      <c r="C2" s="79"/>
      <c r="D2" s="79"/>
      <c r="E2" s="8"/>
      <c r="F2" s="9"/>
    </row>
    <row r="3" spans="1:6" ht="18" customHeight="1">
      <c r="A3" s="79" t="s">
        <v>124</v>
      </c>
      <c r="B3" s="79"/>
      <c r="C3" s="79"/>
      <c r="D3" s="79"/>
      <c r="E3" s="8"/>
      <c r="F3" s="9"/>
    </row>
    <row r="4" spans="1:5" ht="15.75">
      <c r="A4" s="10"/>
      <c r="B4" s="10"/>
      <c r="C4" s="80" t="s">
        <v>4</v>
      </c>
      <c r="D4" s="80"/>
      <c r="E4" s="10"/>
    </row>
    <row r="5" spans="1:4" ht="37.5" customHeight="1">
      <c r="A5" s="4" t="s">
        <v>0</v>
      </c>
      <c r="B5" s="4" t="s">
        <v>1</v>
      </c>
      <c r="C5" s="5" t="s">
        <v>42</v>
      </c>
      <c r="D5" s="5" t="s">
        <v>43</v>
      </c>
    </row>
    <row r="6" spans="1:4" ht="15.75">
      <c r="A6" s="28" t="s">
        <v>44</v>
      </c>
      <c r="B6" s="28"/>
      <c r="C6" s="33">
        <f>C7+C23+C24+C25+C28+C29+C30+C34+C36+C31</f>
        <v>135310.7</v>
      </c>
      <c r="D6" s="33">
        <f>D7+D23+D24+D25+D28+D29+D30+D34+D36+D31</f>
        <v>67259.4</v>
      </c>
    </row>
    <row r="7" spans="1:4" ht="18.75" customHeight="1">
      <c r="A7" s="62" t="s">
        <v>58</v>
      </c>
      <c r="B7" s="74"/>
      <c r="C7" s="14">
        <f>C8+C11+C16+C18+C21</f>
        <v>907.4000000000001</v>
      </c>
      <c r="D7" s="14">
        <f>D8+D11+D16+D18+D21</f>
        <v>236.20000000000002</v>
      </c>
    </row>
    <row r="8" spans="1:4" ht="18" customHeight="1">
      <c r="A8" s="1"/>
      <c r="B8" s="11" t="s">
        <v>5</v>
      </c>
      <c r="C8" s="15">
        <f>C9+C10</f>
        <v>43.9</v>
      </c>
      <c r="D8" s="15">
        <f>D9+D10</f>
        <v>18.9</v>
      </c>
    </row>
    <row r="9" spans="1:4" ht="15.75" customHeight="1">
      <c r="A9" s="2"/>
      <c r="B9" s="11" t="s">
        <v>107</v>
      </c>
      <c r="C9" s="16">
        <v>29.3</v>
      </c>
      <c r="D9" s="16">
        <v>12.6</v>
      </c>
    </row>
    <row r="10" spans="1:4" ht="16.5" customHeight="1">
      <c r="A10" s="2"/>
      <c r="B10" s="11" t="s">
        <v>108</v>
      </c>
      <c r="C10" s="16">
        <v>14.6</v>
      </c>
      <c r="D10" s="16">
        <v>6.3</v>
      </c>
    </row>
    <row r="11" spans="1:4" ht="19.5" customHeight="1">
      <c r="A11" s="2"/>
      <c r="B11" s="12" t="s">
        <v>6</v>
      </c>
      <c r="C11" s="15">
        <f>C12+C13+C14+C15</f>
        <v>476</v>
      </c>
      <c r="D11" s="15">
        <f>D12+D13+D14+D15</f>
        <v>217.3</v>
      </c>
    </row>
    <row r="12" spans="1:4" ht="31.5" customHeight="1">
      <c r="A12" s="2"/>
      <c r="B12" s="11" t="s">
        <v>89</v>
      </c>
      <c r="C12" s="16">
        <v>194.2</v>
      </c>
      <c r="D12" s="16">
        <v>91.1</v>
      </c>
    </row>
    <row r="13" spans="1:4" ht="32.25" customHeight="1">
      <c r="A13" s="2"/>
      <c r="B13" s="11" t="s">
        <v>90</v>
      </c>
      <c r="C13" s="16">
        <v>77.7</v>
      </c>
      <c r="D13" s="16">
        <v>77.7</v>
      </c>
    </row>
    <row r="14" spans="1:4" ht="31.5" customHeight="1">
      <c r="A14" s="2"/>
      <c r="B14" s="11" t="s">
        <v>91</v>
      </c>
      <c r="C14" s="16">
        <v>155.3</v>
      </c>
      <c r="D14" s="16">
        <v>38.7</v>
      </c>
    </row>
    <row r="15" spans="1:4" ht="31.5" customHeight="1">
      <c r="A15" s="2"/>
      <c r="B15" s="11" t="s">
        <v>118</v>
      </c>
      <c r="C15" s="16">
        <v>48.8</v>
      </c>
      <c r="D15" s="16">
        <v>9.8</v>
      </c>
    </row>
    <row r="16" spans="1:4" ht="18" customHeight="1">
      <c r="A16" s="2"/>
      <c r="B16" s="12" t="s">
        <v>7</v>
      </c>
      <c r="C16" s="15">
        <f>C17</f>
        <v>184.8</v>
      </c>
      <c r="D16" s="15">
        <f>D17</f>
        <v>0</v>
      </c>
    </row>
    <row r="17" spans="1:4" ht="48.75" customHeight="1">
      <c r="A17" s="2"/>
      <c r="B17" s="11" t="s">
        <v>8</v>
      </c>
      <c r="C17" s="16">
        <v>184.8</v>
      </c>
      <c r="D17" s="16">
        <v>0</v>
      </c>
    </row>
    <row r="18" spans="1:4" ht="17.25" customHeight="1">
      <c r="A18" s="2"/>
      <c r="B18" s="12" t="s">
        <v>9</v>
      </c>
      <c r="C18" s="15">
        <f>C19+C20</f>
        <v>87.2</v>
      </c>
      <c r="D18" s="15">
        <f>D19+D20</f>
        <v>0</v>
      </c>
    </row>
    <row r="19" spans="1:4" ht="32.25" customHeight="1">
      <c r="A19" s="2"/>
      <c r="B19" s="11" t="s">
        <v>2</v>
      </c>
      <c r="C19" s="16">
        <v>41.6</v>
      </c>
      <c r="D19" s="16">
        <v>0</v>
      </c>
    </row>
    <row r="20" spans="1:4" ht="31.5" customHeight="1">
      <c r="A20" s="2"/>
      <c r="B20" s="11" t="s">
        <v>3</v>
      </c>
      <c r="C20" s="16">
        <v>45.6</v>
      </c>
      <c r="D20" s="16">
        <v>0</v>
      </c>
    </row>
    <row r="21" spans="1:4" ht="18" customHeight="1">
      <c r="A21" s="2"/>
      <c r="B21" s="12" t="s">
        <v>10</v>
      </c>
      <c r="C21" s="15">
        <f>C22</f>
        <v>115.5</v>
      </c>
      <c r="D21" s="15">
        <f>D22</f>
        <v>0</v>
      </c>
    </row>
    <row r="22" spans="1:4" ht="31.5" customHeight="1">
      <c r="A22" s="3"/>
      <c r="B22" s="11" t="s">
        <v>3</v>
      </c>
      <c r="C22" s="16">
        <v>115.5</v>
      </c>
      <c r="D22" s="16">
        <v>0</v>
      </c>
    </row>
    <row r="23" spans="1:4" ht="18.75" customHeight="1">
      <c r="A23" s="62" t="s">
        <v>59</v>
      </c>
      <c r="B23" s="63"/>
      <c r="C23" s="15">
        <v>0</v>
      </c>
      <c r="D23" s="15">
        <v>0</v>
      </c>
    </row>
    <row r="24" spans="1:4" ht="34.5" customHeight="1">
      <c r="A24" s="72" t="s">
        <v>60</v>
      </c>
      <c r="B24" s="69"/>
      <c r="C24" s="15">
        <v>0</v>
      </c>
      <c r="D24" s="15">
        <v>0</v>
      </c>
    </row>
    <row r="25" spans="1:4" ht="16.5" customHeight="1">
      <c r="A25" s="62" t="s">
        <v>61</v>
      </c>
      <c r="B25" s="74"/>
      <c r="C25" s="17">
        <f>C26+C27</f>
        <v>6000</v>
      </c>
      <c r="D25" s="17">
        <f>D26+D27</f>
        <v>3456.4</v>
      </c>
    </row>
    <row r="26" spans="1:4" ht="28.5" customHeight="1">
      <c r="A26" s="20"/>
      <c r="B26" s="22" t="s">
        <v>11</v>
      </c>
      <c r="C26" s="18">
        <v>1200</v>
      </c>
      <c r="D26" s="18">
        <v>516.4</v>
      </c>
    </row>
    <row r="27" spans="1:4" ht="28.5" customHeight="1">
      <c r="A27" s="21"/>
      <c r="B27" s="22" t="s">
        <v>12</v>
      </c>
      <c r="C27" s="18">
        <v>4800</v>
      </c>
      <c r="D27" s="18">
        <v>2940</v>
      </c>
    </row>
    <row r="28" spans="1:4" ht="18" customHeight="1">
      <c r="A28" s="62" t="s">
        <v>62</v>
      </c>
      <c r="B28" s="63"/>
      <c r="C28" s="15">
        <v>0</v>
      </c>
      <c r="D28" s="15">
        <v>0</v>
      </c>
    </row>
    <row r="29" spans="1:4" ht="19.5" customHeight="1">
      <c r="A29" s="62" t="s">
        <v>63</v>
      </c>
      <c r="B29" s="63"/>
      <c r="C29" s="15">
        <v>0</v>
      </c>
      <c r="D29" s="15">
        <v>0</v>
      </c>
    </row>
    <row r="30" spans="1:4" ht="18" customHeight="1">
      <c r="A30" s="62" t="s">
        <v>64</v>
      </c>
      <c r="B30" s="63"/>
      <c r="C30" s="15">
        <v>0</v>
      </c>
      <c r="D30" s="15">
        <v>0</v>
      </c>
    </row>
    <row r="31" spans="1:4" ht="28.5" customHeight="1">
      <c r="A31" s="72" t="s">
        <v>65</v>
      </c>
      <c r="B31" s="69"/>
      <c r="C31" s="15">
        <f>C32+C33</f>
        <v>61812.3</v>
      </c>
      <c r="D31" s="15">
        <f>D32+D33</f>
        <v>32877.6</v>
      </c>
    </row>
    <row r="32" spans="1:4" ht="16.5" customHeight="1">
      <c r="A32" s="11"/>
      <c r="B32" s="11" t="s">
        <v>92</v>
      </c>
      <c r="C32" s="16">
        <v>59102.3</v>
      </c>
      <c r="D32" s="16">
        <v>31119.8</v>
      </c>
    </row>
    <row r="33" spans="1:4" ht="28.5" customHeight="1">
      <c r="A33" s="30"/>
      <c r="B33" s="11" t="s">
        <v>86</v>
      </c>
      <c r="C33" s="16">
        <v>2710</v>
      </c>
      <c r="D33" s="16">
        <v>1757.8</v>
      </c>
    </row>
    <row r="34" spans="1:4" ht="17.25" customHeight="1">
      <c r="A34" s="62" t="s">
        <v>66</v>
      </c>
      <c r="B34" s="63"/>
      <c r="C34" s="15">
        <f>C35</f>
        <v>2280</v>
      </c>
      <c r="D34" s="15">
        <f>D35</f>
        <v>1423.5</v>
      </c>
    </row>
    <row r="35" spans="1:4" ht="78.75" customHeight="1">
      <c r="A35" s="29" t="s">
        <v>46</v>
      </c>
      <c r="B35" s="11" t="s">
        <v>13</v>
      </c>
      <c r="C35" s="18">
        <v>2280</v>
      </c>
      <c r="D35" s="18">
        <v>1423.5</v>
      </c>
    </row>
    <row r="36" spans="1:4" ht="17.25" customHeight="1">
      <c r="A36" s="26" t="s">
        <v>67</v>
      </c>
      <c r="B36" s="25"/>
      <c r="C36" s="15">
        <f>C38+C40+C42+C44+C46</f>
        <v>64311</v>
      </c>
      <c r="D36" s="15">
        <f>D38+D40+D42+D44+D46</f>
        <v>29265.7</v>
      </c>
    </row>
    <row r="37" spans="1:4" ht="15" customHeight="1">
      <c r="A37" s="66" t="s">
        <v>45</v>
      </c>
      <c r="B37" s="67"/>
      <c r="C37" s="16"/>
      <c r="D37" s="16"/>
    </row>
    <row r="38" spans="1:4" ht="18" customHeight="1">
      <c r="A38" s="60" t="s">
        <v>68</v>
      </c>
      <c r="B38" s="71"/>
      <c r="C38" s="16">
        <f>C39</f>
        <v>61812.3</v>
      </c>
      <c r="D38" s="16">
        <f>D39</f>
        <v>28886.7</v>
      </c>
    </row>
    <row r="39" spans="1:4" ht="30.75" customHeight="1">
      <c r="A39" s="31"/>
      <c r="B39" s="11" t="s">
        <v>95</v>
      </c>
      <c r="C39" s="16">
        <v>61812.3</v>
      </c>
      <c r="D39" s="16">
        <v>28886.7</v>
      </c>
    </row>
    <row r="40" spans="1:4" ht="33" customHeight="1">
      <c r="A40" s="60" t="s">
        <v>69</v>
      </c>
      <c r="B40" s="71"/>
      <c r="C40" s="16">
        <f>C41</f>
        <v>700</v>
      </c>
      <c r="D40" s="16">
        <f>D41</f>
        <v>238.3</v>
      </c>
    </row>
    <row r="41" spans="1:4" ht="62.25" customHeight="1">
      <c r="A41" s="30"/>
      <c r="B41" s="11" t="s">
        <v>96</v>
      </c>
      <c r="C41" s="16">
        <v>700</v>
      </c>
      <c r="D41" s="16">
        <v>238.3</v>
      </c>
    </row>
    <row r="42" spans="1:4" ht="17.25" customHeight="1">
      <c r="A42" s="60" t="s">
        <v>70</v>
      </c>
      <c r="B42" s="61"/>
      <c r="C42" s="18">
        <f>C43</f>
        <v>1658</v>
      </c>
      <c r="D42" s="18">
        <f>D43</f>
        <v>0</v>
      </c>
    </row>
    <row r="43" spans="1:4" ht="34.5" customHeight="1">
      <c r="A43" s="7"/>
      <c r="B43" s="7" t="s">
        <v>94</v>
      </c>
      <c r="C43" s="18">
        <v>1658</v>
      </c>
      <c r="D43" s="18">
        <v>0</v>
      </c>
    </row>
    <row r="44" spans="1:4" ht="19.5" customHeight="1">
      <c r="A44" s="60" t="s">
        <v>71</v>
      </c>
      <c r="B44" s="61"/>
      <c r="C44" s="18">
        <f>C45</f>
        <v>140.7</v>
      </c>
      <c r="D44" s="18">
        <f>D45</f>
        <v>140.7</v>
      </c>
    </row>
    <row r="45" spans="1:4" ht="34.5" customHeight="1">
      <c r="A45" s="7"/>
      <c r="B45" s="7" t="s">
        <v>97</v>
      </c>
      <c r="C45" s="18">
        <v>140.7</v>
      </c>
      <c r="D45" s="18">
        <v>140.7</v>
      </c>
    </row>
    <row r="46" spans="1:4" ht="19.5" customHeight="1">
      <c r="A46" s="60" t="s">
        <v>72</v>
      </c>
      <c r="B46" s="61"/>
      <c r="C46" s="18">
        <v>0</v>
      </c>
      <c r="D46" s="18">
        <v>0</v>
      </c>
    </row>
    <row r="47" spans="1:4" ht="15.75">
      <c r="A47" s="75" t="s">
        <v>47</v>
      </c>
      <c r="B47" s="75"/>
      <c r="C47" s="33">
        <f>C48+C59+C64+C65+C67+C68+C71+C72+C76+C80</f>
        <v>5661</v>
      </c>
      <c r="D47" s="33">
        <f>D48+D59+D64+D65+D67+D68+D71+D72+D76+D80</f>
        <v>3919.3999999999996</v>
      </c>
    </row>
    <row r="48" spans="1:4" ht="18.75" customHeight="1">
      <c r="A48" s="62" t="s">
        <v>58</v>
      </c>
      <c r="B48" s="74"/>
      <c r="C48" s="14">
        <f>C49+C50+C51+C52+C53+C54+C55+C56+C57+C58</f>
        <v>1050.6</v>
      </c>
      <c r="D48" s="14">
        <f>D49+D50+D51+D52+D53+D54+D55+D56+D57+D58</f>
        <v>639.9</v>
      </c>
    </row>
    <row r="49" spans="1:4" ht="29.25" customHeight="1">
      <c r="A49" s="27"/>
      <c r="B49" s="11" t="s">
        <v>126</v>
      </c>
      <c r="C49" s="18">
        <v>22.5</v>
      </c>
      <c r="D49" s="57">
        <v>0</v>
      </c>
    </row>
    <row r="50" spans="1:4" ht="30.75" customHeight="1">
      <c r="A50" s="27"/>
      <c r="B50" s="11" t="s">
        <v>48</v>
      </c>
      <c r="C50" s="18">
        <v>50</v>
      </c>
      <c r="D50" s="57">
        <v>33.3</v>
      </c>
    </row>
    <row r="51" spans="1:4" ht="30.75" customHeight="1">
      <c r="A51" s="27"/>
      <c r="B51" s="11" t="s">
        <v>49</v>
      </c>
      <c r="C51" s="18">
        <v>91</v>
      </c>
      <c r="D51" s="57">
        <v>60.7</v>
      </c>
    </row>
    <row r="52" spans="1:4" ht="30" customHeight="1">
      <c r="A52" s="27"/>
      <c r="B52" s="11" t="s">
        <v>50</v>
      </c>
      <c r="C52" s="18">
        <v>95.9</v>
      </c>
      <c r="D52" s="57">
        <v>63.9</v>
      </c>
    </row>
    <row r="53" spans="1:4" ht="30.75" customHeight="1">
      <c r="A53" s="27"/>
      <c r="B53" s="11" t="s">
        <v>51</v>
      </c>
      <c r="C53" s="18">
        <v>88</v>
      </c>
      <c r="D53" s="57">
        <v>58.7</v>
      </c>
    </row>
    <row r="54" spans="1:4" ht="31.5" customHeight="1">
      <c r="A54" s="27"/>
      <c r="B54" s="11" t="s">
        <v>52</v>
      </c>
      <c r="C54" s="18">
        <v>36.3</v>
      </c>
      <c r="D54" s="57">
        <v>20.2</v>
      </c>
    </row>
    <row r="55" spans="1:4" ht="30.75" customHeight="1">
      <c r="A55" s="27"/>
      <c r="B55" s="11" t="s">
        <v>53</v>
      </c>
      <c r="C55" s="18">
        <v>43.7</v>
      </c>
      <c r="D55" s="57">
        <v>18.7</v>
      </c>
    </row>
    <row r="56" spans="1:4" ht="31.5" customHeight="1">
      <c r="A56" s="27"/>
      <c r="B56" s="11" t="s">
        <v>54</v>
      </c>
      <c r="C56" s="18">
        <v>149.5</v>
      </c>
      <c r="D56" s="57">
        <v>99.7</v>
      </c>
    </row>
    <row r="57" spans="1:4" ht="30" customHeight="1">
      <c r="A57" s="27"/>
      <c r="B57" s="11" t="s">
        <v>55</v>
      </c>
      <c r="C57" s="18">
        <v>193.8</v>
      </c>
      <c r="D57" s="57">
        <v>129.2</v>
      </c>
    </row>
    <row r="58" spans="1:4" ht="30.75" customHeight="1">
      <c r="A58" s="27"/>
      <c r="B58" s="11" t="s">
        <v>56</v>
      </c>
      <c r="C58" s="18">
        <v>279.9</v>
      </c>
      <c r="D58" s="57">
        <v>155.5</v>
      </c>
    </row>
    <row r="59" spans="1:4" ht="18.75" customHeight="1">
      <c r="A59" s="62" t="s">
        <v>59</v>
      </c>
      <c r="B59" s="63"/>
      <c r="C59" s="15">
        <f>C60+C61+C62+C63</f>
        <v>91</v>
      </c>
      <c r="D59" s="15">
        <f>D60+D61+D62+D63</f>
        <v>56.3</v>
      </c>
    </row>
    <row r="60" spans="1:4" ht="30" customHeight="1">
      <c r="A60" s="26"/>
      <c r="B60" s="32" t="s">
        <v>14</v>
      </c>
      <c r="C60" s="18">
        <v>50</v>
      </c>
      <c r="D60" s="16">
        <v>33.8</v>
      </c>
    </row>
    <row r="61" spans="1:4" ht="16.5" customHeight="1">
      <c r="A61" s="26"/>
      <c r="B61" s="32" t="s">
        <v>15</v>
      </c>
      <c r="C61" s="18">
        <v>25</v>
      </c>
      <c r="D61" s="16">
        <v>16.5</v>
      </c>
    </row>
    <row r="62" spans="1:4" ht="18.75" customHeight="1">
      <c r="A62" s="26"/>
      <c r="B62" s="32" t="s">
        <v>16</v>
      </c>
      <c r="C62" s="18">
        <v>5</v>
      </c>
      <c r="D62" s="16">
        <v>0</v>
      </c>
    </row>
    <row r="63" spans="1:4" ht="30.75" customHeight="1">
      <c r="A63" s="30"/>
      <c r="B63" s="32" t="s">
        <v>19</v>
      </c>
      <c r="C63" s="18">
        <v>11</v>
      </c>
      <c r="D63" s="16">
        <v>6</v>
      </c>
    </row>
    <row r="64" spans="1:4" ht="30" customHeight="1">
      <c r="A64" s="72" t="s">
        <v>73</v>
      </c>
      <c r="B64" s="69"/>
      <c r="C64" s="15">
        <v>0</v>
      </c>
      <c r="D64" s="15">
        <v>0</v>
      </c>
    </row>
    <row r="65" spans="1:4" ht="16.5" customHeight="1">
      <c r="A65" s="62" t="s">
        <v>61</v>
      </c>
      <c r="B65" s="74"/>
      <c r="C65" s="17">
        <f>C66</f>
        <v>50</v>
      </c>
      <c r="D65" s="17">
        <f>D66</f>
        <v>0</v>
      </c>
    </row>
    <row r="66" spans="1:4" ht="18" customHeight="1">
      <c r="A66" s="34"/>
      <c r="B66" s="22" t="s">
        <v>20</v>
      </c>
      <c r="C66" s="18">
        <v>50</v>
      </c>
      <c r="D66" s="18">
        <v>0</v>
      </c>
    </row>
    <row r="67" spans="1:4" ht="16.5" customHeight="1">
      <c r="A67" s="62" t="s">
        <v>62</v>
      </c>
      <c r="B67" s="63"/>
      <c r="C67" s="15">
        <v>0</v>
      </c>
      <c r="D67" s="15">
        <v>0</v>
      </c>
    </row>
    <row r="68" spans="1:4" ht="15.75" customHeight="1">
      <c r="A68" s="62" t="s">
        <v>63</v>
      </c>
      <c r="B68" s="63"/>
      <c r="C68" s="15">
        <f>C70+C69</f>
        <v>563.5</v>
      </c>
      <c r="D68" s="15">
        <f>D70+D69</f>
        <v>464</v>
      </c>
    </row>
    <row r="69" spans="1:4" ht="15.75" customHeight="1">
      <c r="A69" s="26"/>
      <c r="B69" s="29" t="s">
        <v>102</v>
      </c>
      <c r="C69" s="16">
        <v>250</v>
      </c>
      <c r="D69" s="16">
        <v>219</v>
      </c>
    </row>
    <row r="70" spans="1:4" ht="15.75" customHeight="1">
      <c r="A70" s="29"/>
      <c r="B70" s="29" t="s">
        <v>85</v>
      </c>
      <c r="C70" s="16">
        <v>313.5</v>
      </c>
      <c r="D70" s="16">
        <v>245</v>
      </c>
    </row>
    <row r="71" spans="1:4" ht="15.75" customHeight="1">
      <c r="A71" s="62" t="s">
        <v>64</v>
      </c>
      <c r="B71" s="63"/>
      <c r="C71" s="15">
        <v>0</v>
      </c>
      <c r="D71" s="15">
        <v>0</v>
      </c>
    </row>
    <row r="72" spans="1:4" ht="32.25" customHeight="1">
      <c r="A72" s="72" t="s">
        <v>65</v>
      </c>
      <c r="B72" s="69"/>
      <c r="C72" s="15">
        <f>C73+C74+C75</f>
        <v>275</v>
      </c>
      <c r="D72" s="15">
        <f>D73+D74+D75</f>
        <v>206.70000000000002</v>
      </c>
    </row>
    <row r="73" spans="1:4" ht="31.5" customHeight="1">
      <c r="A73" s="35"/>
      <c r="B73" s="40" t="s">
        <v>98</v>
      </c>
      <c r="C73" s="41">
        <v>150</v>
      </c>
      <c r="D73" s="16">
        <v>106.7</v>
      </c>
    </row>
    <row r="74" spans="1:4" ht="47.25" customHeight="1">
      <c r="A74" s="35"/>
      <c r="B74" s="40" t="s">
        <v>133</v>
      </c>
      <c r="C74" s="41">
        <v>25</v>
      </c>
      <c r="D74" s="58">
        <v>16.1</v>
      </c>
    </row>
    <row r="75" spans="1:4" ht="30.75" customHeight="1">
      <c r="A75" s="35"/>
      <c r="B75" s="40" t="s">
        <v>134</v>
      </c>
      <c r="C75" s="41">
        <v>100</v>
      </c>
      <c r="D75" s="58">
        <v>83.9</v>
      </c>
    </row>
    <row r="76" spans="1:4" ht="17.25" customHeight="1">
      <c r="A76" s="62" t="s">
        <v>66</v>
      </c>
      <c r="B76" s="63"/>
      <c r="C76" s="36">
        <f>C77+C78+C79</f>
        <v>144</v>
      </c>
      <c r="D76" s="36">
        <f>D77+D78+D79</f>
        <v>95.1</v>
      </c>
    </row>
    <row r="77" spans="1:4" ht="18" customHeight="1">
      <c r="A77" s="11" t="s">
        <v>57</v>
      </c>
      <c r="B77" s="7" t="s">
        <v>21</v>
      </c>
      <c r="C77" s="18">
        <v>96</v>
      </c>
      <c r="D77" s="16">
        <v>66.1</v>
      </c>
    </row>
    <row r="78" spans="1:4" ht="31.5" customHeight="1">
      <c r="A78" s="11" t="s">
        <v>57</v>
      </c>
      <c r="B78" s="7" t="s">
        <v>18</v>
      </c>
      <c r="C78" s="18">
        <v>43</v>
      </c>
      <c r="D78" s="16">
        <v>29</v>
      </c>
    </row>
    <row r="79" spans="1:4" ht="31.5" customHeight="1">
      <c r="A79" s="11" t="s">
        <v>57</v>
      </c>
      <c r="B79" s="7" t="s">
        <v>17</v>
      </c>
      <c r="C79" s="18">
        <v>5</v>
      </c>
      <c r="D79" s="18">
        <v>0</v>
      </c>
    </row>
    <row r="80" spans="1:4" ht="15.75" customHeight="1">
      <c r="A80" s="26" t="s">
        <v>67</v>
      </c>
      <c r="B80" s="25"/>
      <c r="C80" s="15">
        <f>C82+C84+C87+C89+C91</f>
        <v>3486.9</v>
      </c>
      <c r="D80" s="15">
        <f>D82+D84+D87+D89+D91</f>
        <v>2457.4</v>
      </c>
    </row>
    <row r="81" spans="1:4" ht="15" customHeight="1">
      <c r="A81" s="66" t="s">
        <v>45</v>
      </c>
      <c r="B81" s="67"/>
      <c r="C81" s="16"/>
      <c r="D81" s="16"/>
    </row>
    <row r="82" spans="1:4" ht="16.5" customHeight="1">
      <c r="A82" s="60" t="s">
        <v>68</v>
      </c>
      <c r="B82" s="71"/>
      <c r="C82" s="16">
        <f>C83</f>
        <v>2400</v>
      </c>
      <c r="D82" s="16">
        <f>D83</f>
        <v>1610</v>
      </c>
    </row>
    <row r="83" spans="1:4" ht="33" customHeight="1">
      <c r="A83" s="11"/>
      <c r="B83" s="43" t="s">
        <v>99</v>
      </c>
      <c r="C83" s="16">
        <v>2400</v>
      </c>
      <c r="D83" s="16">
        <v>1610</v>
      </c>
    </row>
    <row r="84" spans="1:4" ht="30" customHeight="1">
      <c r="A84" s="77" t="s">
        <v>69</v>
      </c>
      <c r="B84" s="71"/>
      <c r="C84" s="16">
        <f>C85+C86</f>
        <v>386.9</v>
      </c>
      <c r="D84" s="16">
        <f>D85+D86</f>
        <v>373.59999999999997</v>
      </c>
    </row>
    <row r="85" spans="1:4" ht="33.75" customHeight="1">
      <c r="A85" s="1"/>
      <c r="B85" s="37" t="s">
        <v>125</v>
      </c>
      <c r="C85" s="16">
        <v>361.9</v>
      </c>
      <c r="D85" s="16">
        <v>361.9</v>
      </c>
    </row>
    <row r="86" spans="1:4" ht="33.75" customHeight="1">
      <c r="A86" s="3"/>
      <c r="B86" s="43" t="s">
        <v>135</v>
      </c>
      <c r="C86" s="16">
        <v>25</v>
      </c>
      <c r="D86" s="16">
        <v>11.7</v>
      </c>
    </row>
    <row r="87" spans="1:4" ht="17.25" customHeight="1">
      <c r="A87" s="76" t="s">
        <v>75</v>
      </c>
      <c r="B87" s="61"/>
      <c r="C87" s="18">
        <f>C88</f>
        <v>200</v>
      </c>
      <c r="D87" s="18">
        <f>D88</f>
        <v>35</v>
      </c>
    </row>
    <row r="88" spans="1:4" ht="33.75" customHeight="1">
      <c r="A88" s="31"/>
      <c r="B88" s="11" t="s">
        <v>101</v>
      </c>
      <c r="C88" s="18">
        <v>200</v>
      </c>
      <c r="D88" s="18">
        <v>35</v>
      </c>
    </row>
    <row r="89" spans="1:4" ht="17.25" customHeight="1">
      <c r="A89" s="60" t="s">
        <v>71</v>
      </c>
      <c r="B89" s="61"/>
      <c r="C89" s="18">
        <f>C90</f>
        <v>500</v>
      </c>
      <c r="D89" s="18">
        <f>D90</f>
        <v>438.8</v>
      </c>
    </row>
    <row r="90" spans="1:4" ht="49.5" customHeight="1">
      <c r="A90" s="31"/>
      <c r="B90" s="11" t="s">
        <v>100</v>
      </c>
      <c r="C90" s="18">
        <v>500</v>
      </c>
      <c r="D90" s="18">
        <v>438.8</v>
      </c>
    </row>
    <row r="91" spans="1:4" ht="15.75" customHeight="1">
      <c r="A91" s="60" t="s">
        <v>72</v>
      </c>
      <c r="B91" s="61"/>
      <c r="C91" s="18">
        <v>0</v>
      </c>
      <c r="D91" s="19">
        <v>0</v>
      </c>
    </row>
    <row r="92" spans="1:4" ht="17.25" customHeight="1">
      <c r="A92" s="75" t="s">
        <v>74</v>
      </c>
      <c r="B92" s="75"/>
      <c r="C92" s="33">
        <f>C93+C94+C95+C96+C97+C98+C99+C100+C101+C102</f>
        <v>2000</v>
      </c>
      <c r="D92" s="33">
        <f>D93+D94+D95+D96+D97+D98+D99+D100+D101+D102</f>
        <v>0</v>
      </c>
    </row>
    <row r="93" spans="1:4" ht="17.25" customHeight="1">
      <c r="A93" s="62" t="s">
        <v>58</v>
      </c>
      <c r="B93" s="74"/>
      <c r="C93" s="14">
        <v>0</v>
      </c>
      <c r="D93" s="14">
        <v>0</v>
      </c>
    </row>
    <row r="94" spans="1:4" ht="17.25" customHeight="1">
      <c r="A94" s="62" t="s">
        <v>59</v>
      </c>
      <c r="B94" s="63"/>
      <c r="C94" s="15">
        <v>0</v>
      </c>
      <c r="D94" s="15">
        <v>0</v>
      </c>
    </row>
    <row r="95" spans="1:4" ht="30.75" customHeight="1">
      <c r="A95" s="72" t="s">
        <v>60</v>
      </c>
      <c r="B95" s="69"/>
      <c r="C95" s="15">
        <v>0</v>
      </c>
      <c r="D95" s="15">
        <v>0</v>
      </c>
    </row>
    <row r="96" spans="1:4" ht="18" customHeight="1">
      <c r="A96" s="62" t="s">
        <v>61</v>
      </c>
      <c r="B96" s="74"/>
      <c r="C96" s="17">
        <v>0</v>
      </c>
      <c r="D96" s="17">
        <v>0</v>
      </c>
    </row>
    <row r="97" spans="1:4" ht="17.25" customHeight="1">
      <c r="A97" s="62" t="s">
        <v>62</v>
      </c>
      <c r="B97" s="63"/>
      <c r="C97" s="15">
        <v>0</v>
      </c>
      <c r="D97" s="15">
        <v>0</v>
      </c>
    </row>
    <row r="98" spans="1:4" ht="19.5" customHeight="1">
      <c r="A98" s="62" t="s">
        <v>63</v>
      </c>
      <c r="B98" s="63"/>
      <c r="C98" s="15">
        <v>0</v>
      </c>
      <c r="D98" s="15">
        <v>0</v>
      </c>
    </row>
    <row r="99" spans="1:4" ht="17.25" customHeight="1">
      <c r="A99" s="62" t="s">
        <v>64</v>
      </c>
      <c r="B99" s="63"/>
      <c r="C99" s="15">
        <v>0</v>
      </c>
      <c r="D99" s="15">
        <v>0</v>
      </c>
    </row>
    <row r="100" spans="1:4" ht="31.5" customHeight="1">
      <c r="A100" s="72" t="s">
        <v>65</v>
      </c>
      <c r="B100" s="69"/>
      <c r="C100" s="15">
        <v>0</v>
      </c>
      <c r="D100" s="15">
        <v>0</v>
      </c>
    </row>
    <row r="101" spans="1:4" ht="18" customHeight="1">
      <c r="A101" s="62" t="s">
        <v>66</v>
      </c>
      <c r="B101" s="63"/>
      <c r="C101" s="15">
        <v>0</v>
      </c>
      <c r="D101" s="15">
        <v>0</v>
      </c>
    </row>
    <row r="102" spans="1:4" ht="16.5" customHeight="1">
      <c r="A102" s="26" t="s">
        <v>67</v>
      </c>
      <c r="B102" s="25"/>
      <c r="C102" s="15">
        <f>C104+C105+C106+C107+C109</f>
        <v>2000</v>
      </c>
      <c r="D102" s="15">
        <f>D104+D105+D106+D107+D109</f>
        <v>0</v>
      </c>
    </row>
    <row r="103" spans="1:4" ht="15" customHeight="1">
      <c r="A103" s="66" t="s">
        <v>45</v>
      </c>
      <c r="B103" s="67"/>
      <c r="C103" s="16">
        <v>0</v>
      </c>
      <c r="D103" s="16">
        <v>0</v>
      </c>
    </row>
    <row r="104" spans="1:4" ht="15.75" customHeight="1">
      <c r="A104" s="60" t="s">
        <v>68</v>
      </c>
      <c r="B104" s="71"/>
      <c r="C104" s="16">
        <v>0</v>
      </c>
      <c r="D104" s="16">
        <v>0</v>
      </c>
    </row>
    <row r="105" spans="1:4" ht="30.75" customHeight="1">
      <c r="A105" s="60" t="s">
        <v>69</v>
      </c>
      <c r="B105" s="71"/>
      <c r="C105" s="16">
        <v>0</v>
      </c>
      <c r="D105" s="16">
        <v>0</v>
      </c>
    </row>
    <row r="106" spans="1:4" ht="17.25" customHeight="1">
      <c r="A106" s="60" t="s">
        <v>70</v>
      </c>
      <c r="B106" s="61"/>
      <c r="C106" s="18">
        <v>0</v>
      </c>
      <c r="D106" s="18">
        <v>0</v>
      </c>
    </row>
    <row r="107" spans="1:4" ht="16.5" customHeight="1">
      <c r="A107" s="60" t="s">
        <v>71</v>
      </c>
      <c r="B107" s="61"/>
      <c r="C107" s="18">
        <f>C108</f>
        <v>2000</v>
      </c>
      <c r="D107" s="18">
        <f>D108</f>
        <v>0</v>
      </c>
    </row>
    <row r="108" spans="1:4" ht="46.5" customHeight="1">
      <c r="A108" s="31"/>
      <c r="B108" s="11" t="s">
        <v>137</v>
      </c>
      <c r="C108" s="18">
        <v>2000</v>
      </c>
      <c r="D108" s="18"/>
    </row>
    <row r="109" spans="1:4" ht="18" customHeight="1">
      <c r="A109" s="60" t="s">
        <v>72</v>
      </c>
      <c r="B109" s="61"/>
      <c r="C109" s="18">
        <v>0</v>
      </c>
      <c r="D109" s="18">
        <v>0</v>
      </c>
    </row>
    <row r="110" spans="1:4" ht="18" customHeight="1">
      <c r="A110" s="75" t="s">
        <v>77</v>
      </c>
      <c r="B110" s="75"/>
      <c r="C110" s="33">
        <f>C111+C116+C117+C118+C119+C120+C121+C122+C123+C124</f>
        <v>390.7</v>
      </c>
      <c r="D110" s="33">
        <f>D111+D116+D117+D118+D119+D120+D121+D122+D123+D124</f>
        <v>242.4</v>
      </c>
    </row>
    <row r="111" spans="1:4" ht="18" customHeight="1">
      <c r="A111" s="62" t="s">
        <v>58</v>
      </c>
      <c r="B111" s="74"/>
      <c r="C111" s="14">
        <f>C112</f>
        <v>390.7</v>
      </c>
      <c r="D111" s="14">
        <f>D112</f>
        <v>242.4</v>
      </c>
    </row>
    <row r="112" spans="1:4" ht="18" customHeight="1">
      <c r="A112" s="48"/>
      <c r="B112" s="47" t="s">
        <v>119</v>
      </c>
      <c r="C112" s="15">
        <f>C113+C114+C115</f>
        <v>390.7</v>
      </c>
      <c r="D112" s="15">
        <f>D113+D114+D115</f>
        <v>242.4</v>
      </c>
    </row>
    <row r="113" spans="1:4" ht="30.75" customHeight="1">
      <c r="A113" s="49"/>
      <c r="B113" s="37" t="s">
        <v>120</v>
      </c>
      <c r="C113" s="16">
        <v>168.3</v>
      </c>
      <c r="D113" s="16">
        <v>168.3</v>
      </c>
    </row>
    <row r="114" spans="1:4" ht="18" customHeight="1">
      <c r="A114" s="49"/>
      <c r="B114" s="37" t="s">
        <v>121</v>
      </c>
      <c r="C114" s="16">
        <v>183</v>
      </c>
      <c r="D114" s="16">
        <v>61</v>
      </c>
    </row>
    <row r="115" spans="1:4" ht="31.5" customHeight="1">
      <c r="A115" s="50"/>
      <c r="B115" s="37" t="s">
        <v>122</v>
      </c>
      <c r="C115" s="16">
        <v>39.4</v>
      </c>
      <c r="D115" s="16">
        <v>13.1</v>
      </c>
    </row>
    <row r="116" spans="1:4" ht="18" customHeight="1">
      <c r="A116" s="62" t="s">
        <v>59</v>
      </c>
      <c r="B116" s="63"/>
      <c r="C116" s="15">
        <v>0</v>
      </c>
      <c r="D116" s="15">
        <v>0</v>
      </c>
    </row>
    <row r="117" spans="1:4" ht="32.25" customHeight="1">
      <c r="A117" s="72" t="s">
        <v>60</v>
      </c>
      <c r="B117" s="69"/>
      <c r="C117" s="15">
        <v>0</v>
      </c>
      <c r="D117" s="15">
        <v>0</v>
      </c>
    </row>
    <row r="118" spans="1:4" ht="18" customHeight="1">
      <c r="A118" s="62" t="s">
        <v>61</v>
      </c>
      <c r="B118" s="74"/>
      <c r="C118" s="17">
        <v>0</v>
      </c>
      <c r="D118" s="17">
        <v>0</v>
      </c>
    </row>
    <row r="119" spans="1:4" ht="18" customHeight="1">
      <c r="A119" s="62" t="s">
        <v>62</v>
      </c>
      <c r="B119" s="63"/>
      <c r="C119" s="15">
        <v>0</v>
      </c>
      <c r="D119" s="15">
        <v>0</v>
      </c>
    </row>
    <row r="120" spans="1:4" ht="18" customHeight="1">
      <c r="A120" s="62" t="s">
        <v>63</v>
      </c>
      <c r="B120" s="63"/>
      <c r="C120" s="15">
        <v>0</v>
      </c>
      <c r="D120" s="15">
        <v>0</v>
      </c>
    </row>
    <row r="121" spans="1:4" ht="18" customHeight="1">
      <c r="A121" s="62" t="s">
        <v>64</v>
      </c>
      <c r="B121" s="63"/>
      <c r="C121" s="15">
        <v>0</v>
      </c>
      <c r="D121" s="15">
        <v>0</v>
      </c>
    </row>
    <row r="122" spans="1:4" ht="33" customHeight="1">
      <c r="A122" s="72" t="s">
        <v>65</v>
      </c>
      <c r="B122" s="69"/>
      <c r="C122" s="15">
        <v>0</v>
      </c>
      <c r="D122" s="15">
        <v>0</v>
      </c>
    </row>
    <row r="123" spans="1:4" ht="18" customHeight="1">
      <c r="A123" s="62" t="s">
        <v>66</v>
      </c>
      <c r="B123" s="63"/>
      <c r="C123" s="15">
        <v>0</v>
      </c>
      <c r="D123" s="15">
        <v>0</v>
      </c>
    </row>
    <row r="124" spans="1:4" ht="18" customHeight="1">
      <c r="A124" s="26" t="s">
        <v>67</v>
      </c>
      <c r="B124" s="25"/>
      <c r="C124" s="15">
        <f>C126+C127+C128+C129+C130</f>
        <v>0</v>
      </c>
      <c r="D124" s="15">
        <f>D126+D127+D128+D129+D130</f>
        <v>0</v>
      </c>
    </row>
    <row r="125" spans="1:4" ht="18" customHeight="1">
      <c r="A125" s="66" t="s">
        <v>45</v>
      </c>
      <c r="B125" s="67"/>
      <c r="C125" s="16">
        <v>0</v>
      </c>
      <c r="D125" s="16">
        <v>0</v>
      </c>
    </row>
    <row r="126" spans="1:4" ht="18" customHeight="1">
      <c r="A126" s="60" t="s">
        <v>68</v>
      </c>
      <c r="B126" s="71"/>
      <c r="C126" s="16">
        <v>0</v>
      </c>
      <c r="D126" s="16">
        <v>0</v>
      </c>
    </row>
    <row r="127" spans="1:4" ht="30.75" customHeight="1">
      <c r="A127" s="60" t="s">
        <v>69</v>
      </c>
      <c r="B127" s="71"/>
      <c r="C127" s="16">
        <v>0</v>
      </c>
      <c r="D127" s="16">
        <v>0</v>
      </c>
    </row>
    <row r="128" spans="1:4" ht="18" customHeight="1">
      <c r="A128" s="60" t="s">
        <v>70</v>
      </c>
      <c r="B128" s="61"/>
      <c r="C128" s="18">
        <v>0</v>
      </c>
      <c r="D128" s="18">
        <v>0</v>
      </c>
    </row>
    <row r="129" spans="1:4" ht="18" customHeight="1">
      <c r="A129" s="60" t="s">
        <v>71</v>
      </c>
      <c r="B129" s="61"/>
      <c r="C129" s="18">
        <v>0</v>
      </c>
      <c r="D129" s="18">
        <v>0</v>
      </c>
    </row>
    <row r="130" spans="1:4" ht="18" customHeight="1">
      <c r="A130" s="60" t="s">
        <v>72</v>
      </c>
      <c r="B130" s="61"/>
      <c r="C130" s="18">
        <v>0</v>
      </c>
      <c r="D130" s="18">
        <v>0</v>
      </c>
    </row>
    <row r="131" spans="1:4" ht="17.25" customHeight="1">
      <c r="A131" s="82" t="s">
        <v>78</v>
      </c>
      <c r="B131" s="83"/>
      <c r="C131" s="33">
        <f>C132+C143+C149+C150+C157+C158+C159+C160+C164+C177</f>
        <v>16497.300000000003</v>
      </c>
      <c r="D131" s="33">
        <f>D132+D143+D149+D150+D157+D158+D159+D160+D164+D177</f>
        <v>12130.599999999999</v>
      </c>
    </row>
    <row r="132" spans="1:4" ht="17.25" customHeight="1">
      <c r="A132" s="73" t="s">
        <v>58</v>
      </c>
      <c r="B132" s="74"/>
      <c r="C132" s="14">
        <f>C133+C134+C135+C136+C137+C138+C139+C141+C142+C140</f>
        <v>3546.3999999999996</v>
      </c>
      <c r="D132" s="14">
        <f>D133+D134+D135+D136+D137+D138+D139+D141+D142+D140</f>
        <v>2141.9000000000005</v>
      </c>
    </row>
    <row r="133" spans="1:4" ht="30" customHeight="1">
      <c r="A133" s="48"/>
      <c r="B133" s="37" t="s">
        <v>128</v>
      </c>
      <c r="C133" s="18">
        <v>430.7</v>
      </c>
      <c r="D133" s="18">
        <v>296.1</v>
      </c>
    </row>
    <row r="134" spans="1:4" ht="33" customHeight="1">
      <c r="A134" s="49"/>
      <c r="B134" s="37" t="s">
        <v>87</v>
      </c>
      <c r="C134" s="18">
        <v>627.9</v>
      </c>
      <c r="D134" s="18">
        <v>402</v>
      </c>
    </row>
    <row r="135" spans="1:4" ht="30" customHeight="1">
      <c r="A135" s="49"/>
      <c r="B135" s="37" t="s">
        <v>127</v>
      </c>
      <c r="C135" s="18">
        <v>487.6</v>
      </c>
      <c r="D135" s="18">
        <v>330.9</v>
      </c>
    </row>
    <row r="136" spans="1:4" ht="30" customHeight="1">
      <c r="A136" s="49"/>
      <c r="B136" s="37" t="s">
        <v>129</v>
      </c>
      <c r="C136" s="18">
        <v>413.4</v>
      </c>
      <c r="D136" s="18">
        <v>285.3</v>
      </c>
    </row>
    <row r="137" spans="1:4" ht="31.5" customHeight="1">
      <c r="A137" s="49"/>
      <c r="B137" s="37" t="s">
        <v>130</v>
      </c>
      <c r="C137" s="18">
        <v>430.7</v>
      </c>
      <c r="D137" s="18">
        <v>296.1</v>
      </c>
    </row>
    <row r="138" spans="1:4" ht="30" customHeight="1">
      <c r="A138" s="49"/>
      <c r="B138" s="37" t="s">
        <v>131</v>
      </c>
      <c r="C138" s="18">
        <v>507.3</v>
      </c>
      <c r="D138" s="18">
        <v>338.2</v>
      </c>
    </row>
    <row r="139" spans="1:4" ht="16.5" customHeight="1">
      <c r="A139" s="49"/>
      <c r="B139" s="37" t="s">
        <v>40</v>
      </c>
      <c r="C139" s="18">
        <v>159.1</v>
      </c>
      <c r="D139" s="18">
        <v>0</v>
      </c>
    </row>
    <row r="140" spans="1:4" ht="30" customHeight="1">
      <c r="A140" s="49"/>
      <c r="B140" s="37" t="s">
        <v>105</v>
      </c>
      <c r="C140" s="18">
        <v>305</v>
      </c>
      <c r="D140" s="18">
        <v>67.8</v>
      </c>
    </row>
    <row r="141" spans="1:4" ht="30.75" customHeight="1">
      <c r="A141" s="49"/>
      <c r="B141" s="37" t="s">
        <v>76</v>
      </c>
      <c r="C141" s="18">
        <v>142.2</v>
      </c>
      <c r="D141" s="18">
        <v>83</v>
      </c>
    </row>
    <row r="142" spans="1:4" ht="49.5" customHeight="1">
      <c r="A142" s="50"/>
      <c r="B142" s="37" t="s">
        <v>132</v>
      </c>
      <c r="C142" s="18">
        <v>42.5</v>
      </c>
      <c r="D142" s="18">
        <v>42.5</v>
      </c>
    </row>
    <row r="143" spans="1:4" ht="19.5" customHeight="1">
      <c r="A143" s="81" t="s">
        <v>59</v>
      </c>
      <c r="B143" s="63"/>
      <c r="C143" s="15">
        <f>C144+C145+C146+C147+C148</f>
        <v>587</v>
      </c>
      <c r="D143" s="15">
        <f>D144+D145+D146+D147+D148</f>
        <v>294.4</v>
      </c>
    </row>
    <row r="144" spans="1:4" ht="17.25" customHeight="1">
      <c r="A144" s="13"/>
      <c r="B144" s="24" t="s">
        <v>23</v>
      </c>
      <c r="C144" s="18">
        <v>32</v>
      </c>
      <c r="D144" s="18">
        <v>27.1</v>
      </c>
    </row>
    <row r="145" spans="1:4" ht="30" customHeight="1">
      <c r="A145" s="13"/>
      <c r="B145" s="23" t="s">
        <v>25</v>
      </c>
      <c r="C145" s="18">
        <v>25</v>
      </c>
      <c r="D145" s="18">
        <v>16.1</v>
      </c>
    </row>
    <row r="146" spans="1:4" ht="30" customHeight="1">
      <c r="A146" s="13"/>
      <c r="B146" s="23" t="s">
        <v>34</v>
      </c>
      <c r="C146" s="18">
        <v>25</v>
      </c>
      <c r="D146" s="18">
        <v>16.8</v>
      </c>
    </row>
    <row r="147" spans="1:4" ht="30" customHeight="1">
      <c r="A147" s="13"/>
      <c r="B147" s="23" t="s">
        <v>35</v>
      </c>
      <c r="C147" s="18">
        <v>5</v>
      </c>
      <c r="D147" s="18">
        <v>4</v>
      </c>
    </row>
    <row r="148" spans="1:4" ht="30" customHeight="1">
      <c r="A148" s="29"/>
      <c r="B148" s="23" t="s">
        <v>37</v>
      </c>
      <c r="C148" s="18">
        <v>500</v>
      </c>
      <c r="D148" s="18">
        <v>230.4</v>
      </c>
    </row>
    <row r="149" spans="1:4" ht="30" customHeight="1">
      <c r="A149" s="72" t="s">
        <v>73</v>
      </c>
      <c r="B149" s="69"/>
      <c r="C149" s="15">
        <v>0</v>
      </c>
      <c r="D149" s="15">
        <v>0</v>
      </c>
    </row>
    <row r="150" spans="1:4" ht="18" customHeight="1">
      <c r="A150" s="62" t="s">
        <v>61</v>
      </c>
      <c r="B150" s="74"/>
      <c r="C150" s="17">
        <f>C151+C152+C153+C154+C155+C156</f>
        <v>5191.8</v>
      </c>
      <c r="D150" s="17">
        <f>D151+D152+D153+D154+D155+D156</f>
        <v>5048.2</v>
      </c>
    </row>
    <row r="151" spans="1:4" ht="16.5" customHeight="1">
      <c r="A151" s="26"/>
      <c r="B151" s="7" t="s">
        <v>39</v>
      </c>
      <c r="C151" s="18">
        <v>245.7</v>
      </c>
      <c r="D151" s="18">
        <v>245.7</v>
      </c>
    </row>
    <row r="152" spans="1:4" ht="30" customHeight="1">
      <c r="A152" s="26"/>
      <c r="B152" s="7" t="s">
        <v>22</v>
      </c>
      <c r="C152" s="18">
        <v>2639.5</v>
      </c>
      <c r="D152" s="18">
        <v>2639.5</v>
      </c>
    </row>
    <row r="153" spans="1:4" ht="30" customHeight="1">
      <c r="A153" s="26"/>
      <c r="B153" s="7" t="s">
        <v>26</v>
      </c>
      <c r="C153" s="18">
        <v>50</v>
      </c>
      <c r="D153" s="18">
        <v>6.4</v>
      </c>
    </row>
    <row r="154" spans="1:4" ht="30" customHeight="1">
      <c r="A154" s="34"/>
      <c r="B154" s="7" t="s">
        <v>28</v>
      </c>
      <c r="C154" s="18">
        <v>100</v>
      </c>
      <c r="D154" s="18">
        <v>0</v>
      </c>
    </row>
    <row r="155" spans="1:4" ht="30" customHeight="1">
      <c r="A155" s="34"/>
      <c r="B155" s="7" t="s">
        <v>36</v>
      </c>
      <c r="C155" s="18">
        <v>673.3</v>
      </c>
      <c r="D155" s="18">
        <v>673.3</v>
      </c>
    </row>
    <row r="156" spans="1:4" ht="30" customHeight="1">
      <c r="A156" s="39"/>
      <c r="B156" s="7" t="s">
        <v>82</v>
      </c>
      <c r="C156" s="18">
        <v>1483.3</v>
      </c>
      <c r="D156" s="18">
        <v>1483.3</v>
      </c>
    </row>
    <row r="157" spans="1:4" ht="16.5" customHeight="1">
      <c r="A157" s="62" t="s">
        <v>62</v>
      </c>
      <c r="B157" s="63"/>
      <c r="C157" s="15">
        <v>0</v>
      </c>
      <c r="D157" s="15">
        <v>0</v>
      </c>
    </row>
    <row r="158" spans="1:4" ht="17.25" customHeight="1">
      <c r="A158" s="62" t="s">
        <v>63</v>
      </c>
      <c r="B158" s="63"/>
      <c r="C158" s="15">
        <v>0</v>
      </c>
      <c r="D158" s="15">
        <v>0</v>
      </c>
    </row>
    <row r="159" spans="1:4" ht="17.25" customHeight="1">
      <c r="A159" s="62" t="s">
        <v>64</v>
      </c>
      <c r="B159" s="63"/>
      <c r="C159" s="15">
        <v>0</v>
      </c>
      <c r="D159" s="15">
        <v>0</v>
      </c>
    </row>
    <row r="160" spans="1:4" ht="32.25" customHeight="1">
      <c r="A160" s="68" t="s">
        <v>65</v>
      </c>
      <c r="B160" s="69"/>
      <c r="C160" s="15">
        <f>C161+C162+C163</f>
        <v>1004.6999999999999</v>
      </c>
      <c r="D160" s="15">
        <f>D161+D162+D163</f>
        <v>548.1</v>
      </c>
    </row>
    <row r="161" spans="1:4" ht="47.25" customHeight="1">
      <c r="A161" s="53"/>
      <c r="B161" s="37" t="s">
        <v>93</v>
      </c>
      <c r="C161" s="16">
        <v>829.4</v>
      </c>
      <c r="D161" s="16">
        <v>423.8</v>
      </c>
    </row>
    <row r="162" spans="1:4" ht="45.75" customHeight="1">
      <c r="A162" s="54"/>
      <c r="B162" s="52" t="s">
        <v>84</v>
      </c>
      <c r="C162" s="41">
        <v>116</v>
      </c>
      <c r="D162" s="16">
        <v>65</v>
      </c>
    </row>
    <row r="163" spans="1:4" ht="33.75" customHeight="1">
      <c r="A163" s="54"/>
      <c r="B163" s="52" t="s">
        <v>83</v>
      </c>
      <c r="C163" s="59">
        <v>59.3</v>
      </c>
      <c r="D163" s="16">
        <v>59.3</v>
      </c>
    </row>
    <row r="164" spans="1:4" ht="15.75" customHeight="1">
      <c r="A164" s="70" t="s">
        <v>66</v>
      </c>
      <c r="B164" s="63"/>
      <c r="C164" s="15">
        <f>C165+C169+C170+C171+C172+C173+C174+C175+C176+C168+C166+C167</f>
        <v>4268</v>
      </c>
      <c r="D164" s="15">
        <f>D165+D169+D170+D171+D172+D173+D174+D175+D176+D168+D166+D167</f>
        <v>3139.2</v>
      </c>
    </row>
    <row r="165" spans="1:4" ht="29.25" customHeight="1">
      <c r="A165" s="48"/>
      <c r="B165" s="37" t="s">
        <v>38</v>
      </c>
      <c r="C165" s="18">
        <v>1000</v>
      </c>
      <c r="D165" s="18">
        <v>667</v>
      </c>
    </row>
    <row r="166" spans="1:4" ht="17.25" customHeight="1">
      <c r="A166" s="49"/>
      <c r="B166" s="37" t="s">
        <v>117</v>
      </c>
      <c r="C166" s="18">
        <v>100</v>
      </c>
      <c r="D166" s="18">
        <v>66.7</v>
      </c>
    </row>
    <row r="167" spans="1:4" ht="17.25" customHeight="1">
      <c r="A167" s="49"/>
      <c r="B167" s="22" t="s">
        <v>123</v>
      </c>
      <c r="C167" s="18">
        <v>2500</v>
      </c>
      <c r="D167" s="18">
        <v>2000</v>
      </c>
    </row>
    <row r="168" spans="1:4" ht="15.75" customHeight="1">
      <c r="A168" s="49"/>
      <c r="B168" s="22" t="s">
        <v>106</v>
      </c>
      <c r="C168" s="18">
        <v>200</v>
      </c>
      <c r="D168" s="18">
        <v>100</v>
      </c>
    </row>
    <row r="169" spans="1:4" ht="17.25" customHeight="1">
      <c r="A169" s="49"/>
      <c r="B169" s="22" t="s">
        <v>24</v>
      </c>
      <c r="C169" s="18">
        <v>35</v>
      </c>
      <c r="D169" s="18">
        <v>22.9</v>
      </c>
    </row>
    <row r="170" spans="1:4" ht="30" customHeight="1">
      <c r="A170" s="49"/>
      <c r="B170" s="22" t="s">
        <v>27</v>
      </c>
      <c r="C170" s="18">
        <v>150</v>
      </c>
      <c r="D170" s="18">
        <v>95.2</v>
      </c>
    </row>
    <row r="171" spans="1:4" ht="29.25" customHeight="1">
      <c r="A171" s="49"/>
      <c r="B171" s="22" t="s">
        <v>29</v>
      </c>
      <c r="C171" s="18">
        <v>50</v>
      </c>
      <c r="D171" s="18">
        <v>0</v>
      </c>
    </row>
    <row r="172" spans="1:4" ht="30" customHeight="1">
      <c r="A172" s="55"/>
      <c r="B172" s="22" t="s">
        <v>30</v>
      </c>
      <c r="C172" s="18">
        <v>173</v>
      </c>
      <c r="D172" s="18">
        <v>151.2</v>
      </c>
    </row>
    <row r="173" spans="1:4" ht="30" customHeight="1">
      <c r="A173" s="55"/>
      <c r="B173" s="22" t="s">
        <v>31</v>
      </c>
      <c r="C173" s="18">
        <v>10</v>
      </c>
      <c r="D173" s="18">
        <v>5</v>
      </c>
    </row>
    <row r="174" spans="1:4" ht="30" customHeight="1">
      <c r="A174" s="55"/>
      <c r="B174" s="22" t="s">
        <v>33</v>
      </c>
      <c r="C174" s="18">
        <v>40</v>
      </c>
      <c r="D174" s="18">
        <v>26.7</v>
      </c>
    </row>
    <row r="175" spans="1:4" ht="30" customHeight="1">
      <c r="A175" s="55"/>
      <c r="B175" s="22" t="s">
        <v>103</v>
      </c>
      <c r="C175" s="18">
        <v>5</v>
      </c>
      <c r="D175" s="18">
        <v>3</v>
      </c>
    </row>
    <row r="176" spans="1:4" ht="28.5" customHeight="1">
      <c r="A176" s="56"/>
      <c r="B176" s="22" t="s">
        <v>32</v>
      </c>
      <c r="C176" s="18">
        <v>5</v>
      </c>
      <c r="D176" s="18">
        <v>1.5</v>
      </c>
    </row>
    <row r="177" spans="1:4" ht="17.25" customHeight="1">
      <c r="A177" s="51" t="s">
        <v>67</v>
      </c>
      <c r="B177" s="25"/>
      <c r="C177" s="15">
        <f>C179+C182+C184+C185+C186</f>
        <v>1899.4</v>
      </c>
      <c r="D177" s="15">
        <f>D179+D182+D184+D185+D186</f>
        <v>958.8</v>
      </c>
    </row>
    <row r="178" spans="1:4" ht="17.25" customHeight="1">
      <c r="A178" s="66" t="s">
        <v>45</v>
      </c>
      <c r="B178" s="67"/>
      <c r="C178" s="16"/>
      <c r="D178" s="16"/>
    </row>
    <row r="179" spans="1:4" ht="15.75" customHeight="1">
      <c r="A179" s="60" t="s">
        <v>68</v>
      </c>
      <c r="B179" s="71"/>
      <c r="C179" s="16">
        <f>C180+C181</f>
        <v>1729.4</v>
      </c>
      <c r="D179" s="16">
        <f>D180+D181</f>
        <v>863.8</v>
      </c>
    </row>
    <row r="180" spans="1:4" ht="33.75" customHeight="1">
      <c r="A180" s="31"/>
      <c r="B180" s="11" t="s">
        <v>88</v>
      </c>
      <c r="C180" s="16">
        <v>829.4</v>
      </c>
      <c r="D180" s="16">
        <v>423.8</v>
      </c>
    </row>
    <row r="181" spans="1:4" ht="33.75" customHeight="1">
      <c r="A181" s="11"/>
      <c r="B181" s="43" t="s">
        <v>80</v>
      </c>
      <c r="C181" s="16">
        <v>900</v>
      </c>
      <c r="D181" s="16">
        <v>440</v>
      </c>
    </row>
    <row r="182" spans="1:4" ht="33" customHeight="1">
      <c r="A182" s="60" t="s">
        <v>104</v>
      </c>
      <c r="B182" s="71"/>
      <c r="C182" s="16">
        <f>C183</f>
        <v>170</v>
      </c>
      <c r="D182" s="16">
        <f>D183</f>
        <v>95</v>
      </c>
    </row>
    <row r="183" spans="1:4" ht="30" customHeight="1">
      <c r="A183" s="30"/>
      <c r="B183" s="11" t="s">
        <v>81</v>
      </c>
      <c r="C183" s="16">
        <v>170</v>
      </c>
      <c r="D183" s="16">
        <v>95</v>
      </c>
    </row>
    <row r="184" spans="1:4" ht="18" customHeight="1">
      <c r="A184" s="60" t="s">
        <v>75</v>
      </c>
      <c r="B184" s="61"/>
      <c r="C184" s="18">
        <v>0</v>
      </c>
      <c r="D184" s="18">
        <v>0</v>
      </c>
    </row>
    <row r="185" spans="1:4" ht="15.75">
      <c r="A185" s="60" t="s">
        <v>71</v>
      </c>
      <c r="B185" s="61"/>
      <c r="C185" s="18">
        <v>0</v>
      </c>
      <c r="D185" s="18">
        <v>0</v>
      </c>
    </row>
    <row r="186" spans="1:4" ht="15.75">
      <c r="A186" s="60" t="s">
        <v>72</v>
      </c>
      <c r="B186" s="61"/>
      <c r="C186" s="18">
        <v>0</v>
      </c>
      <c r="D186" s="19">
        <v>0</v>
      </c>
    </row>
    <row r="187" spans="1:4" ht="15.75">
      <c r="A187" s="38" t="s">
        <v>79</v>
      </c>
      <c r="B187" s="38"/>
      <c r="C187" s="42">
        <f>C6+C47+C92+C110+C131</f>
        <v>159859.7</v>
      </c>
      <c r="D187" s="42">
        <f>D6+D47+D92+D110+D131</f>
        <v>83551.79999999999</v>
      </c>
    </row>
    <row r="188" spans="1:4" ht="39.75" customHeight="1">
      <c r="A188" s="64" t="s">
        <v>109</v>
      </c>
      <c r="B188" s="65"/>
      <c r="C188" s="65"/>
      <c r="D188" s="65"/>
    </row>
    <row r="189" spans="2:3" ht="15.75">
      <c r="B189" s="44" t="s">
        <v>110</v>
      </c>
      <c r="C189" s="6" t="s">
        <v>111</v>
      </c>
    </row>
    <row r="190" spans="2:3" ht="15.75">
      <c r="B190" s="44" t="s">
        <v>116</v>
      </c>
      <c r="C190" s="6" t="s">
        <v>111</v>
      </c>
    </row>
    <row r="191" spans="1:4" ht="90" customHeight="1">
      <c r="A191" s="45" t="s">
        <v>112</v>
      </c>
      <c r="D191" s="44" t="s">
        <v>113</v>
      </c>
    </row>
    <row r="193" ht="15.75">
      <c r="A193" s="6" t="s">
        <v>114</v>
      </c>
    </row>
    <row r="194" ht="15.75">
      <c r="A194" s="46" t="s">
        <v>115</v>
      </c>
    </row>
  </sheetData>
  <sheetProtection/>
  <mergeCells count="84">
    <mergeCell ref="A120:B120"/>
    <mergeCell ref="A121:B121"/>
    <mergeCell ref="A150:B150"/>
    <mergeCell ref="A157:B157"/>
    <mergeCell ref="A128:B128"/>
    <mergeCell ref="A129:B129"/>
    <mergeCell ref="A131:B131"/>
    <mergeCell ref="A116:B116"/>
    <mergeCell ref="A117:B117"/>
    <mergeCell ref="A118:B118"/>
    <mergeCell ref="A119:B119"/>
    <mergeCell ref="A130:B130"/>
    <mergeCell ref="A76:B76"/>
    <mergeCell ref="A92:B92"/>
    <mergeCell ref="A99:B99"/>
    <mergeCell ref="A100:B100"/>
    <mergeCell ref="A101:B101"/>
    <mergeCell ref="A178:B178"/>
    <mergeCell ref="A123:B123"/>
    <mergeCell ref="A125:B125"/>
    <mergeCell ref="A126:B126"/>
    <mergeCell ref="A127:B127"/>
    <mergeCell ref="A122:B122"/>
    <mergeCell ref="A143:B143"/>
    <mergeCell ref="A149:B149"/>
    <mergeCell ref="A1:D1"/>
    <mergeCell ref="A2:D2"/>
    <mergeCell ref="C4:D4"/>
    <mergeCell ref="A7:B7"/>
    <mergeCell ref="A25:B25"/>
    <mergeCell ref="A72:B72"/>
    <mergeCell ref="A67:B67"/>
    <mergeCell ref="A68:B68"/>
    <mergeCell ref="A71:B71"/>
    <mergeCell ref="A3:D3"/>
    <mergeCell ref="A84:B84"/>
    <mergeCell ref="A44:B44"/>
    <mergeCell ref="A46:B46"/>
    <mergeCell ref="A23:B23"/>
    <mergeCell ref="A65:B65"/>
    <mergeCell ref="A42:B42"/>
    <mergeCell ref="A48:B48"/>
    <mergeCell ref="A24:B24"/>
    <mergeCell ref="A47:B47"/>
    <mergeCell ref="A40:B40"/>
    <mergeCell ref="A87:B87"/>
    <mergeCell ref="A28:B28"/>
    <mergeCell ref="A29:B29"/>
    <mergeCell ref="A30:B30"/>
    <mergeCell ref="A31:B31"/>
    <mergeCell ref="A34:B34"/>
    <mergeCell ref="A38:B38"/>
    <mergeCell ref="A59:B59"/>
    <mergeCell ref="A64:B64"/>
    <mergeCell ref="A82:B82"/>
    <mergeCell ref="A89:B89"/>
    <mergeCell ref="A91:B91"/>
    <mergeCell ref="A93:B93"/>
    <mergeCell ref="A94:B94"/>
    <mergeCell ref="A110:B110"/>
    <mergeCell ref="A111:B111"/>
    <mergeCell ref="A107:B107"/>
    <mergeCell ref="A109:B109"/>
    <mergeCell ref="A103:B103"/>
    <mergeCell ref="A179:B179"/>
    <mergeCell ref="A182:B182"/>
    <mergeCell ref="A95:B95"/>
    <mergeCell ref="A132:B132"/>
    <mergeCell ref="A104:B104"/>
    <mergeCell ref="A96:B96"/>
    <mergeCell ref="A97:B97"/>
    <mergeCell ref="A98:B98"/>
    <mergeCell ref="A105:B105"/>
    <mergeCell ref="A106:B106"/>
    <mergeCell ref="A184:B184"/>
    <mergeCell ref="A185:B185"/>
    <mergeCell ref="A158:B158"/>
    <mergeCell ref="A159:B159"/>
    <mergeCell ref="A188:D188"/>
    <mergeCell ref="A37:B37"/>
    <mergeCell ref="A81:B81"/>
    <mergeCell ref="A186:B186"/>
    <mergeCell ref="A160:B160"/>
    <mergeCell ref="A164:B164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Соляник Елена Станиславовна</cp:lastModifiedBy>
  <cp:lastPrinted>2016-09-12T11:35:17Z</cp:lastPrinted>
  <dcterms:created xsi:type="dcterms:W3CDTF">2014-02-12T11:16:15Z</dcterms:created>
  <dcterms:modified xsi:type="dcterms:W3CDTF">2016-09-12T11:38:28Z</dcterms:modified>
  <cp:category/>
  <cp:version/>
  <cp:contentType/>
  <cp:contentStatus/>
</cp:coreProperties>
</file>