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Новокубанское гп" sheetId="1" r:id="rId1"/>
    <sheet name="Бесскорбненское сп" sheetId="2" r:id="rId2"/>
    <sheet name="Верхнекубанское сп" sheetId="3" r:id="rId3"/>
    <sheet name="Ковалевское сп" sheetId="4" r:id="rId4"/>
    <sheet name="Ляпинское сп" sheetId="5" r:id="rId5"/>
    <sheet name="Новосельское сп" sheetId="6" r:id="rId6"/>
    <sheet name="Прикубанское сп" sheetId="7" r:id="rId7"/>
    <sheet name="Прочноокопское сп" sheetId="8" r:id="rId8"/>
    <sheet name="Советское сп" sheetId="9" r:id="rId9"/>
    <sheet name="Лист7" sheetId="10" r:id="rId10"/>
  </sheets>
  <definedNames/>
  <calcPr fullCalcOnLoad="1"/>
</workbook>
</file>

<file path=xl/sharedStrings.xml><?xml version="1.0" encoding="utf-8"?>
<sst xmlns="http://schemas.openxmlformats.org/spreadsheetml/2006/main" count="673" uniqueCount="106">
  <si>
    <t>Наименование показателя</t>
  </si>
  <si>
    <t>ЦСР</t>
  </si>
  <si>
    <t>0200000</t>
  </si>
  <si>
    <t>Поддержка социально ориентированных некоммерческих организаций</t>
  </si>
  <si>
    <t>0221016</t>
  </si>
  <si>
    <t>0241053</t>
  </si>
  <si>
    <t>0400000</t>
  </si>
  <si>
    <t>Мероприятия по обеспечению безопасности дорожного движения</t>
  </si>
  <si>
    <t>0421036</t>
  </si>
  <si>
    <t>0426529</t>
  </si>
  <si>
    <t>Муниципальная программа муниципального образования «Развитие жилищно-коммунального хозяйства»</t>
  </si>
  <si>
    <t>0500000</t>
  </si>
  <si>
    <t>0531040</t>
  </si>
  <si>
    <t>0600000</t>
  </si>
  <si>
    <t>0610059</t>
  </si>
  <si>
    <t>Мероприятия по ГО и ЧС</t>
  </si>
  <si>
    <t>0611013</t>
  </si>
  <si>
    <t>Мероприятия по обеспечению пожарной безопасности</t>
  </si>
  <si>
    <t>0621014</t>
  </si>
  <si>
    <t>0700000</t>
  </si>
  <si>
    <t>0710059</t>
  </si>
  <si>
    <t>0711010</t>
  </si>
  <si>
    <t>Мероприятия в области культуры</t>
  </si>
  <si>
    <t>0711023</t>
  </si>
  <si>
    <t>0716012</t>
  </si>
  <si>
    <t>0800000</t>
  </si>
  <si>
    <t>Мероприятия в области физической культуры и спорта</t>
  </si>
  <si>
    <t>0811012</t>
  </si>
  <si>
    <t>0900000</t>
  </si>
  <si>
    <t>Поддержка малого и среднего предпринимательства</t>
  </si>
  <si>
    <t>0911017</t>
  </si>
  <si>
    <t>Муниципальная программа муниципального образования "Развитие муниципальной службы"</t>
  </si>
  <si>
    <t>1000000</t>
  </si>
  <si>
    <t>Мероприятия по переподготовке и повышению квалификации кадров</t>
  </si>
  <si>
    <t>1011020</t>
  </si>
  <si>
    <t>1100000</t>
  </si>
  <si>
    <t>Мероприятия в области молодежной политики</t>
  </si>
  <si>
    <t>1111024</t>
  </si>
  <si>
    <t>1200000</t>
  </si>
  <si>
    <t>Мероприятия по информационному обеспечению населения</t>
  </si>
  <si>
    <t>1211027</t>
  </si>
  <si>
    <t>1600000</t>
  </si>
  <si>
    <t>Мероприятия по формированию доступной среды жизнедеятельности инвалидов и других маломобильных групп населения</t>
  </si>
  <si>
    <t>1611049</t>
  </si>
  <si>
    <t xml:space="preserve">Стимулирование отдельных категорий работников </t>
  </si>
  <si>
    <t>Поэтапное повышение уровня заработной платы</t>
  </si>
  <si>
    <t>Обеспечение деятельности МКУ "Аварийно-спасательный отряд"</t>
  </si>
  <si>
    <t>Израсходовано</t>
  </si>
  <si>
    <t xml:space="preserve"> программой</t>
  </si>
  <si>
    <t>Предусмотрено</t>
  </si>
  <si>
    <t>Всего</t>
  </si>
  <si>
    <t>Поступило средств из краевого бюджета</t>
  </si>
  <si>
    <t>Итого по программам</t>
  </si>
  <si>
    <t>Реализация мероприятий государственной программы Российской Федерации "Доступная среда" на 2011—2015 годы</t>
  </si>
  <si>
    <t>Содержание автомобильных дорог местного значения</t>
  </si>
  <si>
    <t>Анализ исполнения муниципальных  программ Новокубанского городского поселения на  01.01.2016 год</t>
  </si>
  <si>
    <t>в т.ч. софин-ние из местного бюджета</t>
  </si>
  <si>
    <t>в т.ч. Софинансирова-ние из местного бюджета</t>
  </si>
  <si>
    <t>Муниципальная программа «Социальная поддержка граждан»</t>
  </si>
  <si>
    <t>Обеспечение жильем молодых семей</t>
  </si>
  <si>
    <t>Муниципальная программа «Комплексное и устойчивое развитие в сфере строительства, архитектуры и дорожного хозяйства»</t>
  </si>
  <si>
    <t>Строительство, реконструкция, капитальный ремонт и ремонт автомобильных дорог местного значения</t>
  </si>
  <si>
    <t>Подготовка градостроительной и землеустроительной документации</t>
  </si>
  <si>
    <t>Развитие водоснабжения и водоотведения населенных пунктов</t>
  </si>
  <si>
    <t>Газификация населенных пунктов</t>
  </si>
  <si>
    <t>Благоустройство территории поселения</t>
  </si>
  <si>
    <t>Прочие мероприятия в области коммунального хозяйства</t>
  </si>
  <si>
    <t>Муниципальная программа «Обеспечение безопасности населения»</t>
  </si>
  <si>
    <t>Муниципальная программа «Развитие культуры»</t>
  </si>
  <si>
    <t>Обеспечение деятельности КДЦ, музей, парк</t>
  </si>
  <si>
    <t>Муниципальная программа «Развитие физической культуры и массового спорта»</t>
  </si>
  <si>
    <t>Муниципальная программа «Экономическое развитие»</t>
  </si>
  <si>
    <t>Муниципальная программа «Молодежь Кубани»</t>
  </si>
  <si>
    <t>Муниципальная программа «Информационное обеспечение жителей»</t>
  </si>
  <si>
    <t>Мероприятия по материально-техническому и программному обеспечению</t>
  </si>
  <si>
    <t>Муниципальная программа  "Доступная среда"</t>
  </si>
  <si>
    <t>Муниципальная программа "Содействие занятости населения"</t>
  </si>
  <si>
    <t>Муниципального программа "Материально-техническое и программное обеспечение администрации муниципального образования и структурных подразделений"</t>
  </si>
  <si>
    <t>Организация временного трудоустройства несовершеннолетних граждан в возрасте от 14 до 18 лет в свободное от учебы время</t>
  </si>
  <si>
    <t>Организация и проведение общественных работ</t>
  </si>
  <si>
    <t>Временное трудоустройство особонуждающихся</t>
  </si>
  <si>
    <t>Временное трудоустройство выпускников начального и среднего профессионального образования в возрасте от 18 до 20 лет</t>
  </si>
  <si>
    <t>Анализ исполнения муниципальных  программ Бесскорбненского сельского поселения на  01.01.2016 год</t>
  </si>
  <si>
    <t>Выплата дополнительного материального обеспечения, доплаты к пенсиям</t>
  </si>
  <si>
    <t>Муниципальная программа "Дети Кубани"</t>
  </si>
  <si>
    <t>Мероприятия по организации отдыха и оздоровления детей</t>
  </si>
  <si>
    <t>Обеспечение деятельности КДЦ</t>
  </si>
  <si>
    <t>Анализ исполнения муниципальных  программ Верхнекубанского сельского поселения на  01.01.2016 год</t>
  </si>
  <si>
    <t>Обеспечение безопасности дорожного движения</t>
  </si>
  <si>
    <t>Реализация мероприятий по подготовке к осенее-зимнему периоду</t>
  </si>
  <si>
    <t>Муниципальная программа  "Развитие муниципальной службы"</t>
  </si>
  <si>
    <t>Анализ исполнения муниципальных  программ Ковалевского сельского поселения на  01.01.2016 год</t>
  </si>
  <si>
    <t>Мероприятия по подготовке градостроительной и землеустроительной документации</t>
  </si>
  <si>
    <t>Мероприятия по газификации населенных пунктов</t>
  </si>
  <si>
    <t>Мероприятия по охране окружающей среды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</si>
  <si>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</si>
  <si>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Муниципальная программа  «Экономическое развитие»</t>
  </si>
  <si>
    <t>Анализ исполнения муниципальных  программ Ляпинского сельского поселения на  01.01.2016 год</t>
  </si>
  <si>
    <t>Мероприятия по энергосбережению и повышению энергетической эффективности</t>
  </si>
  <si>
    <t>Мероприятия по равзитию систем электроснабжения</t>
  </si>
  <si>
    <t>Анализ исполнения муниципальных  программ Новосельского сельского поселения на  01.01.2016 год</t>
  </si>
  <si>
    <t>Мероприятия по противодействию коррупции</t>
  </si>
  <si>
    <t>Анализ исполнения муниципальных  программ Прикубанского сельского поселения на  01.01.2016 год</t>
  </si>
  <si>
    <t>Мероприятия по профилактике терроризма</t>
  </si>
  <si>
    <t>Анализ исполнения муниципальных  программ Прочноокопского сельского поселения на  01.01.2016 год</t>
  </si>
  <si>
    <t>Анализ исполнения муниципальных  программ Советского сельского поселения на  01.01.2016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</si>
</sst>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000"/>
    <numFmt numFmtId="173" formatCode="00"/>
    <numFmt numFmtId="174" formatCode="000"/>
    <numFmt numFmtId="175" formatCode="#,##0.00;[Red]\-#,##0.00;0.00"/>
    <numFmt numFmtId="176" formatCode="#,##0.000;[Red]\-#,##0.000;0.000"/>
    <numFmt numFmtId="177" formatCode="#,##0.0;[Red]\-#,##0.0;0.0"/>
    <numFmt numFmtId="178" formatCode="0,000,000"/>
    <numFmt numFmtId="179" formatCode="#,##0.0"/>
    <numFmt numFmtId="180" formatCode="0.0"/>
    <numFmt numFmtId="181" formatCode="#,##0.0_ ;[Red]\-#,##0.0\ "/>
  </numFmts>
  <fonts count="40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52" applyFont="1" applyFill="1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Font="1" applyFill="1">
      <alignment/>
      <protection/>
    </xf>
    <xf numFmtId="0" fontId="3" fillId="0" borderId="0" xfId="52" applyNumberFormat="1" applyFont="1" applyFill="1" applyAlignment="1" applyProtection="1">
      <alignment horizontal="centerContinuous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/>
      <protection hidden="1"/>
    </xf>
    <xf numFmtId="0" fontId="3" fillId="0" borderId="0" xfId="52" applyFont="1" applyFill="1">
      <alignment/>
      <protection/>
    </xf>
    <xf numFmtId="177" fontId="3" fillId="0" borderId="10" xfId="52" applyNumberFormat="1" applyFont="1" applyFill="1" applyBorder="1" applyAlignment="1" applyProtection="1">
      <alignment/>
      <protection hidden="1"/>
    </xf>
    <xf numFmtId="0" fontId="2" fillId="0" borderId="0" xfId="52" applyFont="1" applyFill="1" applyBorder="1" applyProtection="1">
      <alignment/>
      <protection hidden="1"/>
    </xf>
    <xf numFmtId="0" fontId="2" fillId="0" borderId="11" xfId="52" applyFont="1" applyFill="1" applyBorder="1">
      <alignment/>
      <protection/>
    </xf>
    <xf numFmtId="177" fontId="3" fillId="0" borderId="11" xfId="52" applyNumberFormat="1" applyFont="1" applyFill="1" applyBorder="1" applyAlignment="1" applyProtection="1">
      <alignment/>
      <protection hidden="1"/>
    </xf>
    <xf numFmtId="177" fontId="2" fillId="0" borderId="11" xfId="52" applyNumberFormat="1" applyFont="1" applyFill="1" applyBorder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177" fontId="2" fillId="0" borderId="11" xfId="52" applyNumberFormat="1" applyFont="1" applyFill="1" applyBorder="1">
      <alignment/>
      <protection/>
    </xf>
    <xf numFmtId="177" fontId="3" fillId="0" borderId="11" xfId="52" applyNumberFormat="1" applyFont="1" applyFill="1" applyBorder="1">
      <alignment/>
      <protection/>
    </xf>
    <xf numFmtId="172" fontId="3" fillId="0" borderId="11" xfId="52" applyNumberFormat="1" applyFont="1" applyFill="1" applyBorder="1" applyAlignment="1" applyProtection="1">
      <alignment/>
      <protection hidden="1"/>
    </xf>
    <xf numFmtId="172" fontId="2" fillId="0" borderId="11" xfId="52" applyNumberFormat="1" applyFont="1" applyFill="1" applyBorder="1" applyAlignment="1" applyProtection="1">
      <alignment/>
      <protection hidden="1"/>
    </xf>
    <xf numFmtId="178" fontId="2" fillId="0" borderId="11" xfId="52" applyNumberFormat="1" applyFont="1" applyFill="1" applyBorder="1" applyAlignment="1" applyProtection="1">
      <alignment/>
      <protection hidden="1"/>
    </xf>
    <xf numFmtId="177" fontId="2" fillId="0" borderId="10" xfId="52" applyNumberFormat="1" applyFont="1" applyFill="1" applyBorder="1">
      <alignment/>
      <protection/>
    </xf>
    <xf numFmtId="0" fontId="2" fillId="0" borderId="12" xfId="52" applyNumberFormat="1" applyFont="1" applyFill="1" applyBorder="1" applyAlignment="1" applyProtection="1">
      <alignment/>
      <protection hidden="1"/>
    </xf>
    <xf numFmtId="177" fontId="3" fillId="0" borderId="12" xfId="52" applyNumberFormat="1" applyFont="1" applyFill="1" applyBorder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 horizontal="center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2" fillId="0" borderId="14" xfId="52" applyNumberFormat="1" applyFont="1" applyFill="1" applyBorder="1" applyAlignment="1" applyProtection="1">
      <alignment/>
      <protection hidden="1"/>
    </xf>
    <xf numFmtId="177" fontId="2" fillId="0" borderId="14" xfId="52" applyNumberFormat="1" applyFont="1" applyFill="1" applyBorder="1" applyAlignment="1" applyProtection="1">
      <alignment/>
      <protection hidden="1"/>
    </xf>
    <xf numFmtId="177" fontId="2" fillId="0" borderId="14" xfId="52" applyNumberFormat="1" applyFont="1" applyFill="1" applyBorder="1">
      <alignment/>
      <protection/>
    </xf>
    <xf numFmtId="177" fontId="3" fillId="0" borderId="14" xfId="52" applyNumberFormat="1" applyFont="1" applyFill="1" applyBorder="1" applyAlignment="1" applyProtection="1">
      <alignment/>
      <protection hidden="1"/>
    </xf>
    <xf numFmtId="180" fontId="2" fillId="0" borderId="11" xfId="52" applyNumberFormat="1" applyFont="1" applyFill="1" applyBorder="1">
      <alignment/>
      <protection/>
    </xf>
    <xf numFmtId="0" fontId="2" fillId="0" borderId="0" xfId="52" applyFont="1" applyFill="1" applyBorder="1">
      <alignment/>
      <protection/>
    </xf>
    <xf numFmtId="177" fontId="2" fillId="0" borderId="10" xfId="52" applyNumberFormat="1" applyFont="1" applyFill="1" applyBorder="1" applyAlignment="1" applyProtection="1">
      <alignment/>
      <protection hidden="1"/>
    </xf>
    <xf numFmtId="177" fontId="3" fillId="0" borderId="10" xfId="52" applyNumberFormat="1" applyFont="1" applyFill="1" applyBorder="1">
      <alignment/>
      <protection/>
    </xf>
    <xf numFmtId="172" fontId="3" fillId="0" borderId="14" xfId="52" applyNumberFormat="1" applyFont="1" applyFill="1" applyBorder="1" applyAlignment="1" applyProtection="1">
      <alignment/>
      <protection hidden="1"/>
    </xf>
    <xf numFmtId="177" fontId="3" fillId="0" borderId="14" xfId="52" applyNumberFormat="1" applyFont="1" applyFill="1" applyBorder="1">
      <alignment/>
      <protection/>
    </xf>
    <xf numFmtId="0" fontId="2" fillId="0" borderId="13" xfId="52" applyNumberFormat="1" applyFont="1" applyFill="1" applyBorder="1" applyAlignment="1" applyProtection="1">
      <alignment horizontal="center"/>
      <protection hidden="1"/>
    </xf>
    <xf numFmtId="0" fontId="2" fillId="0" borderId="15" xfId="52" applyNumberFormat="1" applyFont="1" applyFill="1" applyBorder="1" applyAlignment="1" applyProtection="1">
      <alignment horizontal="center"/>
      <protection hidden="1"/>
    </xf>
    <xf numFmtId="172" fontId="2" fillId="0" borderId="16" xfId="52" applyNumberFormat="1" applyFont="1" applyFill="1" applyBorder="1" applyAlignment="1" applyProtection="1">
      <alignment horizontal="left" wrapText="1"/>
      <protection hidden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172" fontId="2" fillId="0" borderId="19" xfId="52" applyNumberFormat="1" applyFont="1" applyFill="1" applyBorder="1" applyAlignment="1" applyProtection="1">
      <alignment wrapText="1"/>
      <protection hidden="1"/>
    </xf>
    <xf numFmtId="172" fontId="2" fillId="0" borderId="11" xfId="52" applyNumberFormat="1" applyFont="1" applyFill="1" applyBorder="1" applyAlignment="1" applyProtection="1">
      <alignment wrapText="1"/>
      <protection hidden="1"/>
    </xf>
    <xf numFmtId="172" fontId="3" fillId="0" borderId="19" xfId="52" applyNumberFormat="1" applyFont="1" applyFill="1" applyBorder="1" applyAlignment="1" applyProtection="1">
      <alignment wrapText="1"/>
      <protection hidden="1"/>
    </xf>
    <xf numFmtId="172" fontId="3" fillId="0" borderId="11" xfId="52" applyNumberFormat="1" applyFont="1" applyFill="1" applyBorder="1" applyAlignment="1" applyProtection="1">
      <alignment wrapText="1"/>
      <protection hidden="1"/>
    </xf>
    <xf numFmtId="172" fontId="2" fillId="0" borderId="17" xfId="52" applyNumberFormat="1" applyFont="1" applyFill="1" applyBorder="1" applyAlignment="1" applyProtection="1">
      <alignment horizontal="left" wrapText="1"/>
      <protection hidden="1"/>
    </xf>
    <xf numFmtId="172" fontId="2" fillId="0" borderId="18" xfId="52" applyNumberFormat="1" applyFont="1" applyFill="1" applyBorder="1" applyAlignment="1" applyProtection="1">
      <alignment horizontal="left" wrapText="1"/>
      <protection hidden="1"/>
    </xf>
    <xf numFmtId="0" fontId="3" fillId="0" borderId="0" xfId="52" applyNumberFormat="1" applyFont="1" applyFill="1" applyAlignment="1" applyProtection="1">
      <alignment horizontal="center" wrapText="1"/>
      <protection hidden="1"/>
    </xf>
    <xf numFmtId="0" fontId="2" fillId="0" borderId="20" xfId="52" applyNumberFormat="1" applyFont="1" applyFill="1" applyBorder="1" applyAlignment="1" applyProtection="1">
      <alignment horizontal="center"/>
      <protection hidden="1"/>
    </xf>
    <xf numFmtId="0" fontId="2" fillId="0" borderId="19" xfId="52" applyNumberFormat="1" applyFont="1" applyFill="1" applyBorder="1" applyAlignment="1" applyProtection="1">
      <alignment horizontal="center"/>
      <protection hidden="1"/>
    </xf>
    <xf numFmtId="0" fontId="2" fillId="0" borderId="11" xfId="52" applyNumberFormat="1" applyFont="1" applyFill="1" applyBorder="1" applyAlignment="1" applyProtection="1">
      <alignment horizontal="center"/>
      <protection hidden="1"/>
    </xf>
    <xf numFmtId="0" fontId="2" fillId="0" borderId="13" xfId="52" applyNumberFormat="1" applyFont="1" applyFill="1" applyBorder="1" applyAlignment="1" applyProtection="1">
      <alignment horizontal="center" wrapText="1"/>
      <protection hidden="1"/>
    </xf>
    <xf numFmtId="0" fontId="2" fillId="0" borderId="11" xfId="52" applyNumberFormat="1" applyFont="1" applyFill="1" applyBorder="1" applyAlignment="1" applyProtection="1">
      <alignment horizontal="center" wrapText="1"/>
      <protection hidden="1"/>
    </xf>
    <xf numFmtId="172" fontId="2" fillId="0" borderId="16" xfId="52" applyNumberFormat="1" applyFont="1" applyFill="1" applyBorder="1" applyAlignment="1" applyProtection="1">
      <alignment wrapText="1"/>
      <protection hidden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172" fontId="2" fillId="0" borderId="17" xfId="52" applyNumberFormat="1" applyFont="1" applyFill="1" applyBorder="1" applyAlignment="1" applyProtection="1">
      <alignment wrapText="1"/>
      <protection hidden="1"/>
    </xf>
    <xf numFmtId="172" fontId="2" fillId="0" borderId="18" xfId="52" applyNumberFormat="1" applyFont="1" applyFill="1" applyBorder="1" applyAlignment="1" applyProtection="1">
      <alignment wrapText="1"/>
      <protection hidden="1"/>
    </xf>
    <xf numFmtId="0" fontId="3" fillId="0" borderId="21" xfId="52" applyNumberFormat="1" applyFont="1" applyFill="1" applyBorder="1" applyAlignment="1" applyProtection="1">
      <alignment horizontal="center"/>
      <protection hidden="1"/>
    </xf>
    <xf numFmtId="0" fontId="3" fillId="0" borderId="22" xfId="52" applyNumberFormat="1" applyFont="1" applyFill="1" applyBorder="1" applyAlignment="1" applyProtection="1">
      <alignment horizontal="center"/>
      <protection hidden="1"/>
    </xf>
    <xf numFmtId="0" fontId="3" fillId="0" borderId="23" xfId="52" applyNumberFormat="1" applyFont="1" applyFill="1" applyBorder="1" applyAlignment="1" applyProtection="1">
      <alignment horizontal="center"/>
      <protection hidden="1"/>
    </xf>
    <xf numFmtId="172" fontId="3" fillId="0" borderId="16" xfId="52" applyNumberFormat="1" applyFont="1" applyFill="1" applyBorder="1" applyAlignment="1" applyProtection="1">
      <alignment horizontal="left" wrapText="1"/>
      <protection hidden="1"/>
    </xf>
    <xf numFmtId="172" fontId="3" fillId="0" borderId="17" xfId="52" applyNumberFormat="1" applyFont="1" applyFill="1" applyBorder="1" applyAlignment="1" applyProtection="1">
      <alignment horizontal="left" wrapText="1"/>
      <protection hidden="1"/>
    </xf>
    <xf numFmtId="172" fontId="3" fillId="0" borderId="18" xfId="52" applyNumberFormat="1" applyFont="1" applyFill="1" applyBorder="1" applyAlignment="1" applyProtection="1">
      <alignment horizontal="left" wrapText="1"/>
      <protection hidden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172" fontId="3" fillId="0" borderId="16" xfId="52" applyNumberFormat="1" applyFont="1" applyFill="1" applyBorder="1" applyAlignment="1" applyProtection="1">
      <alignment wrapText="1"/>
      <protection hidden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tabSelected="1" zoomScalePageLayoutView="0" workbookViewId="0" topLeftCell="A35">
      <selection activeCell="O49" sqref="O49"/>
    </sheetView>
  </sheetViews>
  <sheetFormatPr defaultColWidth="9.00390625" defaultRowHeight="12.75"/>
  <cols>
    <col min="1" max="1" width="2.875" style="3" customWidth="1"/>
    <col min="2" max="2" width="0.6171875" style="3" customWidth="1"/>
    <col min="3" max="3" width="2.125" style="3" customWidth="1"/>
    <col min="4" max="4" width="2.875" style="3" customWidth="1"/>
    <col min="5" max="5" width="3.125" style="3" customWidth="1"/>
    <col min="6" max="6" width="0.74609375" style="3" customWidth="1"/>
    <col min="7" max="7" width="3.375" style="3" customWidth="1"/>
    <col min="8" max="8" width="2.125" style="3" customWidth="1"/>
    <col min="9" max="9" width="39.875" style="3" customWidth="1"/>
    <col min="10" max="10" width="10.625" style="3" hidden="1" customWidth="1"/>
    <col min="11" max="11" width="17.375" style="3" customWidth="1"/>
    <col min="12" max="12" width="15.625" style="3" customWidth="1"/>
    <col min="13" max="13" width="18.00390625" style="3" customWidth="1"/>
    <col min="14" max="14" width="14.25390625" style="3" customWidth="1"/>
    <col min="15" max="15" width="15.75390625" style="3" customWidth="1"/>
    <col min="16" max="251" width="9.125" style="3" customWidth="1"/>
    <col min="252" max="16384" width="9.125" style="3" customWidth="1"/>
  </cols>
  <sheetData>
    <row r="1" spans="1:13" ht="52.5" customHeight="1">
      <c r="A1" s="4"/>
      <c r="B1" s="4"/>
      <c r="C1" s="4"/>
      <c r="D1" s="4"/>
      <c r="E1" s="4"/>
      <c r="F1" s="4"/>
      <c r="G1" s="4"/>
      <c r="H1" s="4"/>
      <c r="I1" s="47" t="s">
        <v>55</v>
      </c>
      <c r="J1" s="47"/>
      <c r="K1" s="47"/>
      <c r="L1" s="47"/>
      <c r="M1" s="47"/>
    </row>
    <row r="2" spans="1:13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14"/>
      <c r="L2" s="1"/>
      <c r="M2" s="2"/>
    </row>
    <row r="3" spans="1:13" ht="11.2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1"/>
      <c r="M3" s="2"/>
    </row>
    <row r="4" spans="1:15" ht="16.5" customHeight="1">
      <c r="A4" s="48" t="s">
        <v>0</v>
      </c>
      <c r="B4" s="36"/>
      <c r="C4" s="36"/>
      <c r="D4" s="36"/>
      <c r="E4" s="36"/>
      <c r="F4" s="36"/>
      <c r="G4" s="36"/>
      <c r="H4" s="36"/>
      <c r="I4" s="36"/>
      <c r="J4" s="23"/>
      <c r="K4" s="36" t="s">
        <v>49</v>
      </c>
      <c r="L4" s="36"/>
      <c r="M4" s="51" t="s">
        <v>51</v>
      </c>
      <c r="N4" s="36" t="s">
        <v>47</v>
      </c>
      <c r="O4" s="37"/>
    </row>
    <row r="5" spans="1:15" ht="66" customHeight="1">
      <c r="A5" s="49"/>
      <c r="B5" s="50"/>
      <c r="C5" s="50"/>
      <c r="D5" s="50"/>
      <c r="E5" s="50"/>
      <c r="F5" s="50"/>
      <c r="G5" s="50"/>
      <c r="H5" s="50"/>
      <c r="I5" s="50"/>
      <c r="J5" s="24" t="s">
        <v>1</v>
      </c>
      <c r="K5" s="13" t="s">
        <v>48</v>
      </c>
      <c r="L5" s="13" t="s">
        <v>56</v>
      </c>
      <c r="M5" s="52"/>
      <c r="N5" s="10" t="s">
        <v>50</v>
      </c>
      <c r="O5" s="25" t="s">
        <v>57</v>
      </c>
    </row>
    <row r="6" spans="1:15" s="7" customFormat="1" ht="31.5" customHeight="1">
      <c r="A6" s="43" t="s">
        <v>58</v>
      </c>
      <c r="B6" s="44"/>
      <c r="C6" s="44"/>
      <c r="D6" s="44"/>
      <c r="E6" s="44"/>
      <c r="F6" s="44"/>
      <c r="G6" s="44"/>
      <c r="H6" s="44"/>
      <c r="I6" s="44"/>
      <c r="J6" s="17" t="s">
        <v>2</v>
      </c>
      <c r="K6" s="11">
        <f>SUM(K7:K8)</f>
        <v>914.2</v>
      </c>
      <c r="L6" s="11">
        <f>SUM(L7:L8)</f>
        <v>232</v>
      </c>
      <c r="M6" s="11">
        <f>SUM(M7:M8)</f>
        <v>402.2</v>
      </c>
      <c r="N6" s="11">
        <f>SUM(N7:N8)</f>
        <v>913.4</v>
      </c>
      <c r="O6" s="8">
        <f>SUM(O7:O8)</f>
        <v>232</v>
      </c>
    </row>
    <row r="7" spans="1:16" s="31" customFormat="1" ht="36" customHeight="1">
      <c r="A7" s="41" t="s">
        <v>3</v>
      </c>
      <c r="B7" s="42"/>
      <c r="C7" s="42"/>
      <c r="D7" s="42"/>
      <c r="E7" s="42"/>
      <c r="F7" s="42"/>
      <c r="G7" s="42"/>
      <c r="H7" s="42"/>
      <c r="I7" s="42"/>
      <c r="J7" s="18" t="s">
        <v>4</v>
      </c>
      <c r="K7" s="12">
        <v>280</v>
      </c>
      <c r="L7" s="12"/>
      <c r="M7" s="12"/>
      <c r="N7" s="15">
        <v>280</v>
      </c>
      <c r="O7" s="20"/>
      <c r="P7" s="3"/>
    </row>
    <row r="8" spans="1:15" ht="30.75" customHeight="1">
      <c r="A8" s="41" t="s">
        <v>59</v>
      </c>
      <c r="B8" s="42"/>
      <c r="C8" s="42"/>
      <c r="D8" s="42"/>
      <c r="E8" s="42"/>
      <c r="F8" s="42"/>
      <c r="G8" s="42"/>
      <c r="H8" s="42"/>
      <c r="I8" s="42"/>
      <c r="J8" s="18" t="s">
        <v>5</v>
      </c>
      <c r="K8" s="12">
        <v>634.2</v>
      </c>
      <c r="L8" s="12">
        <v>232</v>
      </c>
      <c r="M8" s="12">
        <v>402.2</v>
      </c>
      <c r="N8" s="15">
        <v>633.4</v>
      </c>
      <c r="O8" s="20">
        <v>232</v>
      </c>
    </row>
    <row r="9" spans="1:15" s="7" customFormat="1" ht="63" customHeight="1">
      <c r="A9" s="43" t="s">
        <v>60</v>
      </c>
      <c r="B9" s="44"/>
      <c r="C9" s="44"/>
      <c r="D9" s="44"/>
      <c r="E9" s="44"/>
      <c r="F9" s="44"/>
      <c r="G9" s="44"/>
      <c r="H9" s="44"/>
      <c r="I9" s="44"/>
      <c r="J9" s="17" t="s">
        <v>6</v>
      </c>
      <c r="K9" s="11">
        <f>SUM(K10:K13)</f>
        <v>18070.4</v>
      </c>
      <c r="L9" s="11">
        <f>SUM(L11:L12)</f>
        <v>1210</v>
      </c>
      <c r="M9" s="11">
        <f>SUM(M11:M12)</f>
        <v>8890</v>
      </c>
      <c r="N9" s="11">
        <f>SUM(N10:N13)</f>
        <v>16823.899999999998</v>
      </c>
      <c r="O9" s="8">
        <f>SUM(O11:O12)</f>
        <v>1210</v>
      </c>
    </row>
    <row r="10" spans="1:15" s="7" customFormat="1" ht="23.25" customHeight="1">
      <c r="A10" s="38" t="s">
        <v>54</v>
      </c>
      <c r="B10" s="45"/>
      <c r="C10" s="45"/>
      <c r="D10" s="45"/>
      <c r="E10" s="45"/>
      <c r="F10" s="45"/>
      <c r="G10" s="45"/>
      <c r="H10" s="45"/>
      <c r="I10" s="46"/>
      <c r="J10" s="17"/>
      <c r="K10" s="12">
        <v>622</v>
      </c>
      <c r="L10" s="11"/>
      <c r="M10" s="11"/>
      <c r="N10" s="12">
        <v>394.5</v>
      </c>
      <c r="O10" s="8"/>
    </row>
    <row r="11" spans="1:15" ht="32.25" customHeight="1">
      <c r="A11" s="41" t="s">
        <v>7</v>
      </c>
      <c r="B11" s="42"/>
      <c r="C11" s="42"/>
      <c r="D11" s="42"/>
      <c r="E11" s="42"/>
      <c r="F11" s="42"/>
      <c r="G11" s="42"/>
      <c r="H11" s="42"/>
      <c r="I11" s="42"/>
      <c r="J11" s="18" t="s">
        <v>8</v>
      </c>
      <c r="K11" s="12">
        <v>6789.4</v>
      </c>
      <c r="L11" s="12"/>
      <c r="M11" s="12"/>
      <c r="N11" s="15">
        <v>6166.6</v>
      </c>
      <c r="O11" s="20"/>
    </row>
    <row r="12" spans="1:15" ht="30.75" customHeight="1">
      <c r="A12" s="41" t="s">
        <v>61</v>
      </c>
      <c r="B12" s="42"/>
      <c r="C12" s="42"/>
      <c r="D12" s="42"/>
      <c r="E12" s="42"/>
      <c r="F12" s="42"/>
      <c r="G12" s="42"/>
      <c r="H12" s="42"/>
      <c r="I12" s="42"/>
      <c r="J12" s="18" t="s">
        <v>9</v>
      </c>
      <c r="K12" s="30">
        <v>10100</v>
      </c>
      <c r="L12" s="12">
        <v>1210</v>
      </c>
      <c r="M12" s="12">
        <v>8890</v>
      </c>
      <c r="N12" s="15">
        <v>10098.5</v>
      </c>
      <c r="O12" s="20">
        <v>1210</v>
      </c>
    </row>
    <row r="13" spans="1:15" ht="30.75" customHeight="1">
      <c r="A13" s="38" t="s">
        <v>62</v>
      </c>
      <c r="B13" s="45"/>
      <c r="C13" s="45"/>
      <c r="D13" s="45"/>
      <c r="E13" s="45"/>
      <c r="F13" s="45"/>
      <c r="G13" s="45"/>
      <c r="H13" s="45"/>
      <c r="I13" s="46"/>
      <c r="J13" s="18"/>
      <c r="K13" s="30">
        <v>559</v>
      </c>
      <c r="L13" s="12"/>
      <c r="M13" s="12"/>
      <c r="N13" s="15">
        <v>164.3</v>
      </c>
      <c r="O13" s="20"/>
    </row>
    <row r="14" spans="1:15" s="7" customFormat="1" ht="46.5" customHeight="1">
      <c r="A14" s="43" t="s">
        <v>10</v>
      </c>
      <c r="B14" s="44"/>
      <c r="C14" s="44"/>
      <c r="D14" s="44"/>
      <c r="E14" s="44"/>
      <c r="F14" s="44"/>
      <c r="G14" s="44"/>
      <c r="H14" s="44"/>
      <c r="I14" s="44"/>
      <c r="J14" s="17" t="s">
        <v>11</v>
      </c>
      <c r="K14" s="16">
        <f>SUM(K15:K18)</f>
        <v>26854.899999999998</v>
      </c>
      <c r="L14" s="16">
        <f>SUM(L15:L18)</f>
        <v>0</v>
      </c>
      <c r="M14" s="16">
        <f>SUM(M15:M18)</f>
        <v>432.7</v>
      </c>
      <c r="N14" s="16">
        <f>SUM(N15:N18)</f>
        <v>25197.6</v>
      </c>
      <c r="O14" s="16">
        <f>SUM(O15:O18)</f>
        <v>0</v>
      </c>
    </row>
    <row r="15" spans="1:15" s="7" customFormat="1" ht="46.5" customHeight="1">
      <c r="A15" s="53" t="s">
        <v>63</v>
      </c>
      <c r="B15" s="54"/>
      <c r="C15" s="54"/>
      <c r="D15" s="54"/>
      <c r="E15" s="54"/>
      <c r="F15" s="54"/>
      <c r="G15" s="54"/>
      <c r="H15" s="54"/>
      <c r="I15" s="55"/>
      <c r="J15" s="17"/>
      <c r="K15" s="15">
        <v>1504.3</v>
      </c>
      <c r="L15" s="15"/>
      <c r="M15" s="15"/>
      <c r="N15" s="15">
        <v>1452.6</v>
      </c>
      <c r="O15" s="20"/>
    </row>
    <row r="16" spans="1:15" s="7" customFormat="1" ht="24" customHeight="1">
      <c r="A16" s="53" t="s">
        <v>64</v>
      </c>
      <c r="B16" s="54"/>
      <c r="C16" s="54"/>
      <c r="D16" s="54"/>
      <c r="E16" s="54"/>
      <c r="F16" s="54"/>
      <c r="G16" s="54"/>
      <c r="H16" s="54"/>
      <c r="I16" s="55"/>
      <c r="J16" s="17"/>
      <c r="K16" s="15">
        <v>898.8</v>
      </c>
      <c r="L16" s="15"/>
      <c r="M16" s="15">
        <v>432.7</v>
      </c>
      <c r="N16" s="15">
        <v>432.7</v>
      </c>
      <c r="O16" s="20"/>
    </row>
    <row r="17" spans="1:15" s="7" customFormat="1" ht="21.75" customHeight="1">
      <c r="A17" s="53" t="s">
        <v>65</v>
      </c>
      <c r="B17" s="54"/>
      <c r="C17" s="54"/>
      <c r="D17" s="54"/>
      <c r="E17" s="54"/>
      <c r="F17" s="54"/>
      <c r="G17" s="54"/>
      <c r="H17" s="54"/>
      <c r="I17" s="55"/>
      <c r="J17" s="17"/>
      <c r="K17" s="15">
        <v>24097</v>
      </c>
      <c r="L17" s="15"/>
      <c r="M17" s="15"/>
      <c r="N17" s="15">
        <v>22962.8</v>
      </c>
      <c r="O17" s="20"/>
    </row>
    <row r="18" spans="1:15" ht="21" customHeight="1">
      <c r="A18" s="41" t="s">
        <v>66</v>
      </c>
      <c r="B18" s="42"/>
      <c r="C18" s="42"/>
      <c r="D18" s="42"/>
      <c r="E18" s="42"/>
      <c r="F18" s="42"/>
      <c r="G18" s="42"/>
      <c r="H18" s="42"/>
      <c r="I18" s="42"/>
      <c r="J18" s="19" t="s">
        <v>12</v>
      </c>
      <c r="K18" s="12">
        <v>354.8</v>
      </c>
      <c r="L18" s="12"/>
      <c r="M18" s="12"/>
      <c r="N18" s="15">
        <v>349.5</v>
      </c>
      <c r="O18" s="20"/>
    </row>
    <row r="19" spans="1:15" s="7" customFormat="1" ht="32.25" customHeight="1">
      <c r="A19" s="43" t="s">
        <v>67</v>
      </c>
      <c r="B19" s="44"/>
      <c r="C19" s="44"/>
      <c r="D19" s="44"/>
      <c r="E19" s="44"/>
      <c r="F19" s="44"/>
      <c r="G19" s="44"/>
      <c r="H19" s="44"/>
      <c r="I19" s="44"/>
      <c r="J19" s="17" t="s">
        <v>13</v>
      </c>
      <c r="K19" s="11">
        <f>SUM(K20:K22)</f>
        <v>820</v>
      </c>
      <c r="L19" s="11">
        <f>SUM(L20:L22)</f>
        <v>0</v>
      </c>
      <c r="M19" s="11">
        <f>SUM(M20:M22)</f>
        <v>0</v>
      </c>
      <c r="N19" s="11">
        <f>SUM(N20:N22)</f>
        <v>820</v>
      </c>
      <c r="O19" s="8">
        <f>SUM(O20:O22)</f>
        <v>0</v>
      </c>
    </row>
    <row r="20" spans="1:15" ht="34.5" customHeight="1">
      <c r="A20" s="41" t="s">
        <v>46</v>
      </c>
      <c r="B20" s="42"/>
      <c r="C20" s="42"/>
      <c r="D20" s="42"/>
      <c r="E20" s="42"/>
      <c r="F20" s="42"/>
      <c r="G20" s="42"/>
      <c r="H20" s="42"/>
      <c r="I20" s="42"/>
      <c r="J20" s="18" t="s">
        <v>14</v>
      </c>
      <c r="K20" s="12">
        <v>550</v>
      </c>
      <c r="L20" s="12"/>
      <c r="M20" s="12"/>
      <c r="N20" s="15">
        <v>550</v>
      </c>
      <c r="O20" s="20"/>
    </row>
    <row r="21" spans="1:15" ht="25.5" customHeight="1">
      <c r="A21" s="41" t="s">
        <v>15</v>
      </c>
      <c r="B21" s="42"/>
      <c r="C21" s="42"/>
      <c r="D21" s="42"/>
      <c r="E21" s="42"/>
      <c r="F21" s="42"/>
      <c r="G21" s="42"/>
      <c r="H21" s="42"/>
      <c r="I21" s="42"/>
      <c r="J21" s="18" t="s">
        <v>16</v>
      </c>
      <c r="K21" s="12">
        <v>70</v>
      </c>
      <c r="L21" s="12"/>
      <c r="M21" s="12"/>
      <c r="N21" s="15">
        <v>70</v>
      </c>
      <c r="O21" s="20"/>
    </row>
    <row r="22" spans="1:15" ht="21.75" customHeight="1">
      <c r="A22" s="41" t="s">
        <v>17</v>
      </c>
      <c r="B22" s="42"/>
      <c r="C22" s="42"/>
      <c r="D22" s="42"/>
      <c r="E22" s="42"/>
      <c r="F22" s="42"/>
      <c r="G22" s="42"/>
      <c r="H22" s="42"/>
      <c r="I22" s="42"/>
      <c r="J22" s="18" t="s">
        <v>18</v>
      </c>
      <c r="K22" s="12">
        <v>200</v>
      </c>
      <c r="L22" s="12"/>
      <c r="M22" s="12"/>
      <c r="N22" s="15">
        <v>200</v>
      </c>
      <c r="O22" s="20"/>
    </row>
    <row r="23" spans="1:15" s="7" customFormat="1" ht="33" customHeight="1">
      <c r="A23" s="43" t="s">
        <v>68</v>
      </c>
      <c r="B23" s="44"/>
      <c r="C23" s="44"/>
      <c r="D23" s="44"/>
      <c r="E23" s="44"/>
      <c r="F23" s="44"/>
      <c r="G23" s="44"/>
      <c r="H23" s="44"/>
      <c r="I23" s="44"/>
      <c r="J23" s="17" t="s">
        <v>19</v>
      </c>
      <c r="K23" s="11">
        <f>SUM(K24:K27)</f>
        <v>38722.9</v>
      </c>
      <c r="L23" s="11">
        <f>SUM(L24:L27)</f>
        <v>260</v>
      </c>
      <c r="M23" s="11">
        <f>SUM(M24:M27)</f>
        <v>10209.2</v>
      </c>
      <c r="N23" s="11">
        <f>SUM(N24:N27)</f>
        <v>37857.7</v>
      </c>
      <c r="O23" s="8">
        <f>SUM(O24:O27)</f>
        <v>260</v>
      </c>
    </row>
    <row r="24" spans="1:15" ht="20.25" customHeight="1">
      <c r="A24" s="41" t="s">
        <v>69</v>
      </c>
      <c r="B24" s="42"/>
      <c r="C24" s="42"/>
      <c r="D24" s="42"/>
      <c r="E24" s="42"/>
      <c r="F24" s="42"/>
      <c r="G24" s="42"/>
      <c r="H24" s="42"/>
      <c r="I24" s="42"/>
      <c r="J24" s="18" t="s">
        <v>20</v>
      </c>
      <c r="K24" s="12">
        <v>26981.2</v>
      </c>
      <c r="L24" s="12"/>
      <c r="M24" s="12"/>
      <c r="N24" s="15">
        <v>26116</v>
      </c>
      <c r="O24" s="20"/>
    </row>
    <row r="25" spans="1:15" ht="20.25" customHeight="1">
      <c r="A25" s="53" t="s">
        <v>44</v>
      </c>
      <c r="B25" s="56"/>
      <c r="C25" s="56"/>
      <c r="D25" s="56"/>
      <c r="E25" s="56"/>
      <c r="F25" s="56"/>
      <c r="G25" s="56"/>
      <c r="H25" s="56"/>
      <c r="I25" s="57"/>
      <c r="J25" s="18" t="s">
        <v>21</v>
      </c>
      <c r="K25" s="12">
        <v>280</v>
      </c>
      <c r="L25" s="12"/>
      <c r="M25" s="12"/>
      <c r="N25" s="15">
        <v>280</v>
      </c>
      <c r="O25" s="20"/>
    </row>
    <row r="26" spans="1:15" ht="20.25" customHeight="1">
      <c r="A26" s="41" t="s">
        <v>22</v>
      </c>
      <c r="B26" s="42"/>
      <c r="C26" s="42"/>
      <c r="D26" s="42"/>
      <c r="E26" s="42"/>
      <c r="F26" s="42"/>
      <c r="G26" s="42"/>
      <c r="H26" s="42"/>
      <c r="I26" s="42"/>
      <c r="J26" s="18" t="s">
        <v>23</v>
      </c>
      <c r="K26" s="12">
        <v>992.5</v>
      </c>
      <c r="L26" s="12"/>
      <c r="M26" s="12"/>
      <c r="N26" s="15">
        <v>992.5</v>
      </c>
      <c r="O26" s="20"/>
    </row>
    <row r="27" spans="1:15" ht="20.25" customHeight="1">
      <c r="A27" s="41" t="s">
        <v>45</v>
      </c>
      <c r="B27" s="42"/>
      <c r="C27" s="42"/>
      <c r="D27" s="42"/>
      <c r="E27" s="42"/>
      <c r="F27" s="42"/>
      <c r="G27" s="42"/>
      <c r="H27" s="42"/>
      <c r="I27" s="42"/>
      <c r="J27" s="18" t="s">
        <v>24</v>
      </c>
      <c r="K27" s="12">
        <v>10469.2</v>
      </c>
      <c r="L27" s="12">
        <v>260</v>
      </c>
      <c r="M27" s="12">
        <v>10209.2</v>
      </c>
      <c r="N27" s="15">
        <v>10469.2</v>
      </c>
      <c r="O27" s="20">
        <v>260</v>
      </c>
    </row>
    <row r="28" spans="1:15" s="7" customFormat="1" ht="46.5" customHeight="1">
      <c r="A28" s="43" t="s">
        <v>70</v>
      </c>
      <c r="B28" s="44"/>
      <c r="C28" s="44"/>
      <c r="D28" s="44"/>
      <c r="E28" s="44"/>
      <c r="F28" s="44"/>
      <c r="G28" s="44"/>
      <c r="H28" s="44"/>
      <c r="I28" s="44"/>
      <c r="J28" s="17" t="s">
        <v>25</v>
      </c>
      <c r="K28" s="11">
        <f>SUM(K29:K29)</f>
        <v>115</v>
      </c>
      <c r="L28" s="11">
        <f>SUM(L29:L29)</f>
        <v>0</v>
      </c>
      <c r="M28" s="11">
        <f>SUM(M29:M29)</f>
        <v>0</v>
      </c>
      <c r="N28" s="11">
        <f>SUM(N29:N29)</f>
        <v>100</v>
      </c>
      <c r="O28" s="8">
        <f>SUM(O29:O29)</f>
        <v>0</v>
      </c>
    </row>
    <row r="29" spans="1:15" ht="23.25" customHeight="1">
      <c r="A29" s="41" t="s">
        <v>26</v>
      </c>
      <c r="B29" s="42"/>
      <c r="C29" s="42"/>
      <c r="D29" s="42"/>
      <c r="E29" s="42"/>
      <c r="F29" s="42"/>
      <c r="G29" s="42"/>
      <c r="H29" s="42"/>
      <c r="I29" s="42"/>
      <c r="J29" s="18" t="s">
        <v>27</v>
      </c>
      <c r="K29" s="12">
        <v>115</v>
      </c>
      <c r="L29" s="12"/>
      <c r="M29" s="12"/>
      <c r="N29" s="15">
        <v>100</v>
      </c>
      <c r="O29" s="20"/>
    </row>
    <row r="30" spans="1:15" s="7" customFormat="1" ht="36" customHeight="1" hidden="1">
      <c r="A30" s="43" t="s">
        <v>71</v>
      </c>
      <c r="B30" s="44"/>
      <c r="C30" s="44"/>
      <c r="D30" s="44"/>
      <c r="E30" s="44"/>
      <c r="F30" s="44"/>
      <c r="G30" s="44"/>
      <c r="H30" s="44"/>
      <c r="I30" s="44"/>
      <c r="J30" s="17" t="s">
        <v>28</v>
      </c>
      <c r="K30" s="11">
        <f>SUM(K31:K31)</f>
        <v>0</v>
      </c>
      <c r="L30" s="11">
        <f>SUM(L31:L31)</f>
        <v>0</v>
      </c>
      <c r="M30" s="11">
        <f>SUM(M31:M31)</f>
        <v>0</v>
      </c>
      <c r="N30" s="11">
        <f>SUM(N31:N31)</f>
        <v>0</v>
      </c>
      <c r="O30" s="8">
        <f>SUM(O31:O31)</f>
        <v>0</v>
      </c>
    </row>
    <row r="31" spans="1:15" ht="25.5" customHeight="1" hidden="1">
      <c r="A31" s="41" t="s">
        <v>29</v>
      </c>
      <c r="B31" s="42"/>
      <c r="C31" s="42"/>
      <c r="D31" s="42"/>
      <c r="E31" s="42"/>
      <c r="F31" s="42"/>
      <c r="G31" s="42"/>
      <c r="H31" s="42"/>
      <c r="I31" s="42"/>
      <c r="J31" s="18" t="s">
        <v>30</v>
      </c>
      <c r="K31" s="12">
        <v>0</v>
      </c>
      <c r="L31" s="12"/>
      <c r="M31" s="12">
        <v>0</v>
      </c>
      <c r="N31" s="15">
        <v>0</v>
      </c>
      <c r="O31" s="20">
        <v>0</v>
      </c>
    </row>
    <row r="32" spans="1:15" s="7" customFormat="1" ht="40.5" customHeight="1" hidden="1">
      <c r="A32" s="43" t="s">
        <v>31</v>
      </c>
      <c r="B32" s="44"/>
      <c r="C32" s="44"/>
      <c r="D32" s="44"/>
      <c r="E32" s="44"/>
      <c r="F32" s="44"/>
      <c r="G32" s="44"/>
      <c r="H32" s="44"/>
      <c r="I32" s="44"/>
      <c r="J32" s="17" t="s">
        <v>32</v>
      </c>
      <c r="K32" s="11">
        <v>0</v>
      </c>
      <c r="L32" s="11">
        <f>SUM(L33)</f>
        <v>0</v>
      </c>
      <c r="M32" s="11">
        <f>SUM(M33)</f>
        <v>0</v>
      </c>
      <c r="N32" s="11">
        <f>SUM(N33)</f>
        <v>126.4</v>
      </c>
      <c r="O32" s="8">
        <f>SUM(O33)</f>
        <v>0</v>
      </c>
    </row>
    <row r="33" spans="1:15" ht="36.75" customHeight="1" hidden="1">
      <c r="A33" s="41" t="s">
        <v>33</v>
      </c>
      <c r="B33" s="42"/>
      <c r="C33" s="42"/>
      <c r="D33" s="42"/>
      <c r="E33" s="42"/>
      <c r="F33" s="42"/>
      <c r="G33" s="42"/>
      <c r="H33" s="42"/>
      <c r="I33" s="42"/>
      <c r="J33" s="18" t="s">
        <v>34</v>
      </c>
      <c r="K33" s="12">
        <v>200</v>
      </c>
      <c r="L33" s="12">
        <v>0</v>
      </c>
      <c r="M33" s="12">
        <v>0</v>
      </c>
      <c r="N33" s="15">
        <v>126.4</v>
      </c>
      <c r="O33" s="20">
        <v>0</v>
      </c>
    </row>
    <row r="34" spans="1:15" s="7" customFormat="1" ht="40.5" customHeight="1">
      <c r="A34" s="43" t="s">
        <v>72</v>
      </c>
      <c r="B34" s="44"/>
      <c r="C34" s="44"/>
      <c r="D34" s="44"/>
      <c r="E34" s="44"/>
      <c r="F34" s="44"/>
      <c r="G34" s="44"/>
      <c r="H34" s="44"/>
      <c r="I34" s="44"/>
      <c r="J34" s="17" t="s">
        <v>35</v>
      </c>
      <c r="K34" s="11">
        <f>SUM(K35:K35)</f>
        <v>20</v>
      </c>
      <c r="L34" s="11">
        <f>SUM(L35:L35)</f>
        <v>0</v>
      </c>
      <c r="M34" s="11">
        <f>SUM(M35:M35)</f>
        <v>0</v>
      </c>
      <c r="N34" s="11">
        <f>SUM(N35:N35)</f>
        <v>20</v>
      </c>
      <c r="O34" s="8">
        <f>SUM(O35:O35)</f>
        <v>0</v>
      </c>
    </row>
    <row r="35" spans="1:15" ht="23.25" customHeight="1">
      <c r="A35" s="41" t="s">
        <v>36</v>
      </c>
      <c r="B35" s="42"/>
      <c r="C35" s="42"/>
      <c r="D35" s="42"/>
      <c r="E35" s="42"/>
      <c r="F35" s="42"/>
      <c r="G35" s="42"/>
      <c r="H35" s="42"/>
      <c r="I35" s="42"/>
      <c r="J35" s="18" t="s">
        <v>37</v>
      </c>
      <c r="K35" s="12">
        <v>20</v>
      </c>
      <c r="L35" s="12"/>
      <c r="M35" s="12"/>
      <c r="N35" s="15">
        <v>20</v>
      </c>
      <c r="O35" s="20"/>
    </row>
    <row r="36" spans="1:15" s="7" customFormat="1" ht="51.75" customHeight="1">
      <c r="A36" s="43" t="s">
        <v>73</v>
      </c>
      <c r="B36" s="44"/>
      <c r="C36" s="44"/>
      <c r="D36" s="44"/>
      <c r="E36" s="44"/>
      <c r="F36" s="44"/>
      <c r="G36" s="44"/>
      <c r="H36" s="44"/>
      <c r="I36" s="44"/>
      <c r="J36" s="17" t="s">
        <v>38</v>
      </c>
      <c r="K36" s="11">
        <f>SUM(K37)</f>
        <v>1049</v>
      </c>
      <c r="L36" s="11">
        <f>SUM(L37)</f>
        <v>0</v>
      </c>
      <c r="M36" s="11">
        <f>SUM(M37)</f>
        <v>0</v>
      </c>
      <c r="N36" s="16">
        <f>SUM(N37)</f>
        <v>845.8</v>
      </c>
      <c r="O36" s="8">
        <f>SUM(O37)</f>
        <v>0</v>
      </c>
    </row>
    <row r="37" spans="1:15" ht="38.25" customHeight="1">
      <c r="A37" s="41" t="s">
        <v>39</v>
      </c>
      <c r="B37" s="42"/>
      <c r="C37" s="42"/>
      <c r="D37" s="42"/>
      <c r="E37" s="42"/>
      <c r="F37" s="42"/>
      <c r="G37" s="42"/>
      <c r="H37" s="42"/>
      <c r="I37" s="42"/>
      <c r="J37" s="18" t="s">
        <v>40</v>
      </c>
      <c r="K37" s="12">
        <v>1049</v>
      </c>
      <c r="L37" s="12"/>
      <c r="M37" s="12"/>
      <c r="N37" s="15">
        <v>845.8</v>
      </c>
      <c r="O37" s="20"/>
    </row>
    <row r="38" spans="1:15" ht="77.25" customHeight="1">
      <c r="A38" s="66" t="s">
        <v>77</v>
      </c>
      <c r="B38" s="67"/>
      <c r="C38" s="67"/>
      <c r="D38" s="67"/>
      <c r="E38" s="67"/>
      <c r="F38" s="67"/>
      <c r="G38" s="67"/>
      <c r="H38" s="67"/>
      <c r="I38" s="68"/>
      <c r="J38" s="18"/>
      <c r="K38" s="11">
        <f>K39</f>
        <v>650</v>
      </c>
      <c r="L38" s="11">
        <f>L39</f>
        <v>0</v>
      </c>
      <c r="M38" s="11">
        <f>M39</f>
        <v>0</v>
      </c>
      <c r="N38" s="11">
        <f>N39</f>
        <v>629.6</v>
      </c>
      <c r="O38" s="11">
        <f>O39</f>
        <v>0</v>
      </c>
    </row>
    <row r="39" spans="1:15" ht="38.25" customHeight="1">
      <c r="A39" s="53" t="s">
        <v>74</v>
      </c>
      <c r="B39" s="64"/>
      <c r="C39" s="64"/>
      <c r="D39" s="64"/>
      <c r="E39" s="64"/>
      <c r="F39" s="64"/>
      <c r="G39" s="64"/>
      <c r="H39" s="64"/>
      <c r="I39" s="65"/>
      <c r="J39" s="18"/>
      <c r="K39" s="12">
        <v>650</v>
      </c>
      <c r="L39" s="12"/>
      <c r="M39" s="12"/>
      <c r="N39" s="15">
        <v>629.6</v>
      </c>
      <c r="O39" s="20"/>
    </row>
    <row r="40" spans="1:15" s="7" customFormat="1" ht="30.75" customHeight="1" hidden="1">
      <c r="A40" s="43" t="s">
        <v>75</v>
      </c>
      <c r="B40" s="44"/>
      <c r="C40" s="44"/>
      <c r="D40" s="44"/>
      <c r="E40" s="44"/>
      <c r="F40" s="44"/>
      <c r="G40" s="44"/>
      <c r="H40" s="44"/>
      <c r="I40" s="44"/>
      <c r="J40" s="17" t="s">
        <v>41</v>
      </c>
      <c r="K40" s="11">
        <f>SUM(K41:K42)</f>
        <v>2070.9</v>
      </c>
      <c r="L40" s="11">
        <f>SUM(L41:L42)</f>
        <v>165.8</v>
      </c>
      <c r="M40" s="11">
        <f>SUM(M41:M42)</f>
        <v>1215.5</v>
      </c>
      <c r="N40" s="11">
        <f>SUM(N41:N42)</f>
        <v>2070.9</v>
      </c>
      <c r="O40" s="8">
        <f>SUM(O41:O42)</f>
        <v>165.8</v>
      </c>
    </row>
    <row r="41" spans="1:15" ht="47.25" customHeight="1" hidden="1">
      <c r="A41" s="41" t="s">
        <v>42</v>
      </c>
      <c r="B41" s="42"/>
      <c r="C41" s="42"/>
      <c r="D41" s="42"/>
      <c r="E41" s="42"/>
      <c r="F41" s="42"/>
      <c r="G41" s="42"/>
      <c r="H41" s="42"/>
      <c r="I41" s="42"/>
      <c r="J41" s="18" t="s">
        <v>43</v>
      </c>
      <c r="K41" s="12">
        <v>689.6</v>
      </c>
      <c r="L41" s="12"/>
      <c r="M41" s="12"/>
      <c r="N41" s="15">
        <v>689.6</v>
      </c>
      <c r="O41" s="20"/>
    </row>
    <row r="42" spans="1:15" ht="47.25" customHeight="1" hidden="1">
      <c r="A42" s="38" t="s">
        <v>53</v>
      </c>
      <c r="B42" s="45"/>
      <c r="C42" s="45"/>
      <c r="D42" s="45"/>
      <c r="E42" s="45"/>
      <c r="F42" s="45"/>
      <c r="G42" s="45"/>
      <c r="H42" s="45"/>
      <c r="I42" s="46"/>
      <c r="J42" s="26"/>
      <c r="K42" s="27">
        <v>1381.3</v>
      </c>
      <c r="L42" s="27">
        <v>165.8</v>
      </c>
      <c r="M42" s="27">
        <v>1215.5</v>
      </c>
      <c r="N42" s="28">
        <v>1381.3</v>
      </c>
      <c r="O42" s="20">
        <v>165.8</v>
      </c>
    </row>
    <row r="43" spans="1:15" ht="49.5" customHeight="1">
      <c r="A43" s="61" t="s">
        <v>76</v>
      </c>
      <c r="B43" s="62"/>
      <c r="C43" s="62"/>
      <c r="D43" s="62"/>
      <c r="E43" s="62"/>
      <c r="F43" s="62"/>
      <c r="G43" s="62"/>
      <c r="H43" s="62"/>
      <c r="I43" s="63"/>
      <c r="J43" s="26"/>
      <c r="K43" s="29">
        <f>SUM(K44:K47)</f>
        <v>390</v>
      </c>
      <c r="L43" s="29">
        <f>SUM(L44:L47)</f>
        <v>0</v>
      </c>
      <c r="M43" s="29">
        <f>SUM(M44:M47)</f>
        <v>0</v>
      </c>
      <c r="N43" s="29">
        <f>SUM(N44:N47)</f>
        <v>390</v>
      </c>
      <c r="O43" s="29">
        <f>SUM(O44:O47)</f>
        <v>0</v>
      </c>
    </row>
    <row r="44" spans="1:15" ht="49.5" customHeight="1">
      <c r="A44" s="38" t="s">
        <v>78</v>
      </c>
      <c r="B44" s="39"/>
      <c r="C44" s="39"/>
      <c r="D44" s="39"/>
      <c r="E44" s="39"/>
      <c r="F44" s="39"/>
      <c r="G44" s="39"/>
      <c r="H44" s="39"/>
      <c r="I44" s="40"/>
      <c r="J44" s="26"/>
      <c r="K44" s="27">
        <v>360</v>
      </c>
      <c r="L44" s="27"/>
      <c r="M44" s="27"/>
      <c r="N44" s="27">
        <v>360</v>
      </c>
      <c r="O44" s="32"/>
    </row>
    <row r="45" spans="1:15" ht="23.25" customHeight="1">
      <c r="A45" s="38" t="s">
        <v>79</v>
      </c>
      <c r="B45" s="39"/>
      <c r="C45" s="39"/>
      <c r="D45" s="39"/>
      <c r="E45" s="39"/>
      <c r="F45" s="39"/>
      <c r="G45" s="39"/>
      <c r="H45" s="39"/>
      <c r="I45" s="40"/>
      <c r="J45" s="26"/>
      <c r="K45" s="27">
        <v>10</v>
      </c>
      <c r="L45" s="27"/>
      <c r="M45" s="27"/>
      <c r="N45" s="27">
        <v>10</v>
      </c>
      <c r="O45" s="32"/>
    </row>
    <row r="46" spans="1:15" ht="19.5" customHeight="1">
      <c r="A46" s="38" t="s">
        <v>80</v>
      </c>
      <c r="B46" s="39"/>
      <c r="C46" s="39"/>
      <c r="D46" s="39"/>
      <c r="E46" s="39"/>
      <c r="F46" s="39"/>
      <c r="G46" s="39"/>
      <c r="H46" s="39"/>
      <c r="I46" s="40"/>
      <c r="J46" s="26"/>
      <c r="K46" s="27">
        <v>10</v>
      </c>
      <c r="L46" s="27"/>
      <c r="M46" s="27"/>
      <c r="N46" s="27">
        <v>10</v>
      </c>
      <c r="O46" s="32"/>
    </row>
    <row r="47" spans="1:15" ht="54.75" customHeight="1">
      <c r="A47" s="38" t="s">
        <v>81</v>
      </c>
      <c r="B47" s="45"/>
      <c r="C47" s="45"/>
      <c r="D47" s="45"/>
      <c r="E47" s="45"/>
      <c r="F47" s="45"/>
      <c r="G47" s="45"/>
      <c r="H47" s="45"/>
      <c r="I47" s="46"/>
      <c r="J47" s="26"/>
      <c r="K47" s="27">
        <v>10</v>
      </c>
      <c r="L47" s="27"/>
      <c r="M47" s="27"/>
      <c r="N47" s="28">
        <v>10</v>
      </c>
      <c r="O47" s="20"/>
    </row>
    <row r="48" spans="1:15" ht="24" customHeight="1" thickBot="1">
      <c r="A48" s="58" t="s">
        <v>52</v>
      </c>
      <c r="B48" s="59"/>
      <c r="C48" s="59"/>
      <c r="D48" s="59"/>
      <c r="E48" s="59"/>
      <c r="F48" s="59"/>
      <c r="G48" s="59"/>
      <c r="H48" s="59"/>
      <c r="I48" s="60"/>
      <c r="J48" s="21"/>
      <c r="K48" s="22">
        <f>K6+K9+K14++K19+K23+K28+K34+K36+K43+K38</f>
        <v>87606.4</v>
      </c>
      <c r="L48" s="22">
        <f>L6+L9+L14++L19+L23+L28+L34+L36+L43+L38</f>
        <v>1702</v>
      </c>
      <c r="M48" s="22">
        <f>M6+M9+M14++M19+M23+M28+M34+M36+M43+M38</f>
        <v>19934.100000000002</v>
      </c>
      <c r="N48" s="22">
        <f>N6+N9+N14++N19+N23+N28+N34+N36+N43+N38</f>
        <v>83598</v>
      </c>
      <c r="O48" s="22">
        <f>O6+O9+O14++O19+O23+O28+O34+O36+O43+O38</f>
        <v>1702</v>
      </c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9"/>
      <c r="L49" s="1"/>
      <c r="M49" s="2"/>
    </row>
  </sheetData>
  <sheetProtection/>
  <mergeCells count="48">
    <mergeCell ref="A47:I47"/>
    <mergeCell ref="A48:I48"/>
    <mergeCell ref="A36:I36"/>
    <mergeCell ref="A37:I37"/>
    <mergeCell ref="A40:I40"/>
    <mergeCell ref="A41:I41"/>
    <mergeCell ref="A42:I42"/>
    <mergeCell ref="A43:I43"/>
    <mergeCell ref="A39:I39"/>
    <mergeCell ref="A38:I38"/>
    <mergeCell ref="A34:I34"/>
    <mergeCell ref="A35:I35"/>
    <mergeCell ref="A30:I30"/>
    <mergeCell ref="A31:I31"/>
    <mergeCell ref="A32:I32"/>
    <mergeCell ref="A33:I33"/>
    <mergeCell ref="A29:I29"/>
    <mergeCell ref="A26:I26"/>
    <mergeCell ref="A27:I27"/>
    <mergeCell ref="A28:I28"/>
    <mergeCell ref="A23:I23"/>
    <mergeCell ref="A24:I24"/>
    <mergeCell ref="A25:I25"/>
    <mergeCell ref="A22:I22"/>
    <mergeCell ref="A14:I14"/>
    <mergeCell ref="A18:I18"/>
    <mergeCell ref="A19:I19"/>
    <mergeCell ref="A20:I20"/>
    <mergeCell ref="A21:I21"/>
    <mergeCell ref="A17:I17"/>
    <mergeCell ref="A15:I15"/>
    <mergeCell ref="A16:I16"/>
    <mergeCell ref="I1:M1"/>
    <mergeCell ref="A4:I5"/>
    <mergeCell ref="K4:L4"/>
    <mergeCell ref="M4:M5"/>
    <mergeCell ref="A9:I9"/>
    <mergeCell ref="A10:I10"/>
    <mergeCell ref="N4:O4"/>
    <mergeCell ref="A44:I44"/>
    <mergeCell ref="A45:I45"/>
    <mergeCell ref="A46:I46"/>
    <mergeCell ref="A7:I7"/>
    <mergeCell ref="A8:I8"/>
    <mergeCell ref="A6:I6"/>
    <mergeCell ref="A11:I11"/>
    <mergeCell ref="A12:I12"/>
    <mergeCell ref="A13:I13"/>
  </mergeCells>
  <printOptions/>
  <pageMargins left="0.393700787401575" right="0.393700787401575" top="0.64" bottom="0.49" header="0.499999992490753" footer="0.499999992490753"/>
  <pageSetup fitToHeight="0" fitToWidth="1" horizontalDpi="600" verticalDpi="600" orientation="portrait" paperSize="9" scale="70" r:id="rId1"/>
  <headerFooter alignWithMargins="0">
    <oddHeader>&amp;CСтраница &amp;P из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showGridLines="0" zoomScalePageLayoutView="0" workbookViewId="0" topLeftCell="A36">
      <selection activeCell="O9" sqref="O9"/>
    </sheetView>
  </sheetViews>
  <sheetFormatPr defaultColWidth="9.00390625" defaultRowHeight="12.75"/>
  <cols>
    <col min="1" max="1" width="2.875" style="3" customWidth="1"/>
    <col min="2" max="2" width="0.6171875" style="3" customWidth="1"/>
    <col min="3" max="3" width="2.125" style="3" customWidth="1"/>
    <col min="4" max="4" width="2.875" style="3" customWidth="1"/>
    <col min="5" max="5" width="3.125" style="3" customWidth="1"/>
    <col min="6" max="6" width="0.74609375" style="3" customWidth="1"/>
    <col min="7" max="7" width="3.375" style="3" customWidth="1"/>
    <col min="8" max="8" width="2.125" style="3" customWidth="1"/>
    <col min="9" max="9" width="39.875" style="3" customWidth="1"/>
    <col min="10" max="10" width="10.625" style="3" hidden="1" customWidth="1"/>
    <col min="11" max="11" width="17.375" style="3" customWidth="1"/>
    <col min="12" max="12" width="15.625" style="3" customWidth="1"/>
    <col min="13" max="13" width="18.00390625" style="3" customWidth="1"/>
    <col min="14" max="14" width="14.25390625" style="3" customWidth="1"/>
    <col min="15" max="15" width="15.75390625" style="3" customWidth="1"/>
    <col min="16" max="251" width="9.125" style="3" customWidth="1"/>
    <col min="252" max="16384" width="9.125" style="3" customWidth="1"/>
  </cols>
  <sheetData>
    <row r="1" spans="1:13" ht="52.5" customHeight="1">
      <c r="A1" s="4"/>
      <c r="B1" s="4"/>
      <c r="C1" s="4"/>
      <c r="D1" s="4"/>
      <c r="E1" s="4"/>
      <c r="F1" s="4"/>
      <c r="G1" s="4"/>
      <c r="H1" s="4"/>
      <c r="I1" s="47" t="s">
        <v>82</v>
      </c>
      <c r="J1" s="47"/>
      <c r="K1" s="47"/>
      <c r="L1" s="47"/>
      <c r="M1" s="47"/>
    </row>
    <row r="2" spans="1:13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14"/>
      <c r="L2" s="1"/>
      <c r="M2" s="2"/>
    </row>
    <row r="3" spans="1:13" ht="11.2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1"/>
      <c r="M3" s="2"/>
    </row>
    <row r="4" spans="1:15" ht="16.5" customHeight="1">
      <c r="A4" s="48" t="s">
        <v>0</v>
      </c>
      <c r="B4" s="36"/>
      <c r="C4" s="36"/>
      <c r="D4" s="36"/>
      <c r="E4" s="36"/>
      <c r="F4" s="36"/>
      <c r="G4" s="36"/>
      <c r="H4" s="36"/>
      <c r="I4" s="36"/>
      <c r="J4" s="23"/>
      <c r="K4" s="36" t="s">
        <v>49</v>
      </c>
      <c r="L4" s="36"/>
      <c r="M4" s="51" t="s">
        <v>51</v>
      </c>
      <c r="N4" s="36" t="s">
        <v>47</v>
      </c>
      <c r="O4" s="37"/>
    </row>
    <row r="5" spans="1:15" ht="66" customHeight="1">
      <c r="A5" s="49"/>
      <c r="B5" s="50"/>
      <c r="C5" s="50"/>
      <c r="D5" s="50"/>
      <c r="E5" s="50"/>
      <c r="F5" s="50"/>
      <c r="G5" s="50"/>
      <c r="H5" s="50"/>
      <c r="I5" s="50"/>
      <c r="J5" s="24" t="s">
        <v>1</v>
      </c>
      <c r="K5" s="13" t="s">
        <v>48</v>
      </c>
      <c r="L5" s="13" t="s">
        <v>56</v>
      </c>
      <c r="M5" s="52"/>
      <c r="N5" s="10" t="s">
        <v>50</v>
      </c>
      <c r="O5" s="25" t="s">
        <v>57</v>
      </c>
    </row>
    <row r="6" spans="1:15" s="7" customFormat="1" ht="31.5" customHeight="1">
      <c r="A6" s="43" t="s">
        <v>58</v>
      </c>
      <c r="B6" s="44"/>
      <c r="C6" s="44"/>
      <c r="D6" s="44"/>
      <c r="E6" s="44"/>
      <c r="F6" s="44"/>
      <c r="G6" s="44"/>
      <c r="H6" s="44"/>
      <c r="I6" s="44"/>
      <c r="J6" s="17" t="s">
        <v>2</v>
      </c>
      <c r="K6" s="11">
        <f>SUM(K7:K9)</f>
        <v>466.7</v>
      </c>
      <c r="L6" s="11">
        <f>SUM(L7:L9)</f>
        <v>140</v>
      </c>
      <c r="M6" s="11">
        <f>SUM(M7:M9)</f>
        <v>243.6</v>
      </c>
      <c r="N6" s="11">
        <f>SUM(N7:N9)</f>
        <v>466.7</v>
      </c>
      <c r="O6" s="11">
        <f>SUM(O7:O9)</f>
        <v>140</v>
      </c>
    </row>
    <row r="7" spans="1:15" s="7" customFormat="1" ht="31.5" customHeight="1">
      <c r="A7" s="53" t="s">
        <v>83</v>
      </c>
      <c r="B7" s="54"/>
      <c r="C7" s="54"/>
      <c r="D7" s="54"/>
      <c r="E7" s="54"/>
      <c r="F7" s="54"/>
      <c r="G7" s="54"/>
      <c r="H7" s="54"/>
      <c r="I7" s="55"/>
      <c r="J7" s="17"/>
      <c r="K7" s="12">
        <v>36</v>
      </c>
      <c r="L7" s="12"/>
      <c r="M7" s="12"/>
      <c r="N7" s="12">
        <v>36</v>
      </c>
      <c r="O7" s="8"/>
    </row>
    <row r="8" spans="1:16" s="31" customFormat="1" ht="36" customHeight="1">
      <c r="A8" s="41" t="s">
        <v>3</v>
      </c>
      <c r="B8" s="42"/>
      <c r="C8" s="42"/>
      <c r="D8" s="42"/>
      <c r="E8" s="42"/>
      <c r="F8" s="42"/>
      <c r="G8" s="42"/>
      <c r="H8" s="42"/>
      <c r="I8" s="42"/>
      <c r="J8" s="18" t="s">
        <v>4</v>
      </c>
      <c r="K8" s="12">
        <v>47</v>
      </c>
      <c r="L8" s="12"/>
      <c r="M8" s="12"/>
      <c r="N8" s="15">
        <v>47</v>
      </c>
      <c r="O8" s="20"/>
      <c r="P8" s="3"/>
    </row>
    <row r="9" spans="1:15" ht="30.75" customHeight="1">
      <c r="A9" s="41" t="s">
        <v>59</v>
      </c>
      <c r="B9" s="42"/>
      <c r="C9" s="42"/>
      <c r="D9" s="42"/>
      <c r="E9" s="42"/>
      <c r="F9" s="42"/>
      <c r="G9" s="42"/>
      <c r="H9" s="42"/>
      <c r="I9" s="42"/>
      <c r="J9" s="18" t="s">
        <v>5</v>
      </c>
      <c r="K9" s="12">
        <v>383.7</v>
      </c>
      <c r="L9" s="12">
        <v>140</v>
      </c>
      <c r="M9" s="12">
        <v>243.6</v>
      </c>
      <c r="N9" s="15">
        <v>383.7</v>
      </c>
      <c r="O9" s="20">
        <v>140</v>
      </c>
    </row>
    <row r="10" spans="1:15" ht="30.75" customHeight="1">
      <c r="A10" s="66" t="s">
        <v>84</v>
      </c>
      <c r="B10" s="67"/>
      <c r="C10" s="67"/>
      <c r="D10" s="67"/>
      <c r="E10" s="67"/>
      <c r="F10" s="67"/>
      <c r="G10" s="67"/>
      <c r="H10" s="67"/>
      <c r="I10" s="68"/>
      <c r="J10" s="18"/>
      <c r="K10" s="11">
        <v>37.9</v>
      </c>
      <c r="L10" s="11"/>
      <c r="M10" s="11"/>
      <c r="N10" s="16">
        <v>37.9</v>
      </c>
      <c r="O10" s="33"/>
    </row>
    <row r="11" spans="1:15" ht="30.75" customHeight="1">
      <c r="A11" s="53" t="s">
        <v>85</v>
      </c>
      <c r="B11" s="64"/>
      <c r="C11" s="64"/>
      <c r="D11" s="64"/>
      <c r="E11" s="64"/>
      <c r="F11" s="64"/>
      <c r="G11" s="64"/>
      <c r="H11" s="64"/>
      <c r="I11" s="65"/>
      <c r="J11" s="18"/>
      <c r="K11" s="12">
        <v>37.9</v>
      </c>
      <c r="L11" s="12"/>
      <c r="M11" s="12"/>
      <c r="N11" s="15">
        <v>37.9</v>
      </c>
      <c r="O11" s="20"/>
    </row>
    <row r="12" spans="1:15" s="7" customFormat="1" ht="63" customHeight="1">
      <c r="A12" s="43" t="s">
        <v>60</v>
      </c>
      <c r="B12" s="44"/>
      <c r="C12" s="44"/>
      <c r="D12" s="44"/>
      <c r="E12" s="44"/>
      <c r="F12" s="44"/>
      <c r="G12" s="44"/>
      <c r="H12" s="44"/>
      <c r="I12" s="44"/>
      <c r="J12" s="17" t="s">
        <v>6</v>
      </c>
      <c r="K12" s="11">
        <f>SUM(K13:K15)</f>
        <v>6843.2</v>
      </c>
      <c r="L12" s="11">
        <f>SUM(L14:L14)</f>
        <v>112</v>
      </c>
      <c r="M12" s="11">
        <f>SUM(M14:M14)</f>
        <v>1300</v>
      </c>
      <c r="N12" s="11">
        <f>SUM(N13:N15)</f>
        <v>3306.9</v>
      </c>
      <c r="O12" s="8">
        <f>SUM(O14:O14)</f>
        <v>112</v>
      </c>
    </row>
    <row r="13" spans="1:15" s="7" customFormat="1" ht="23.25" customHeight="1">
      <c r="A13" s="38" t="s">
        <v>54</v>
      </c>
      <c r="B13" s="45"/>
      <c r="C13" s="45"/>
      <c r="D13" s="45"/>
      <c r="E13" s="45"/>
      <c r="F13" s="45"/>
      <c r="G13" s="45"/>
      <c r="H13" s="45"/>
      <c r="I13" s="46"/>
      <c r="J13" s="17"/>
      <c r="K13" s="12">
        <v>71.3</v>
      </c>
      <c r="L13" s="11"/>
      <c r="M13" s="11"/>
      <c r="N13" s="12">
        <v>54.5</v>
      </c>
      <c r="O13" s="8"/>
    </row>
    <row r="14" spans="1:15" ht="30.75" customHeight="1">
      <c r="A14" s="41" t="s">
        <v>61</v>
      </c>
      <c r="B14" s="42"/>
      <c r="C14" s="42"/>
      <c r="D14" s="42"/>
      <c r="E14" s="42"/>
      <c r="F14" s="42"/>
      <c r="G14" s="42"/>
      <c r="H14" s="42"/>
      <c r="I14" s="42"/>
      <c r="J14" s="18" t="s">
        <v>9</v>
      </c>
      <c r="K14" s="30">
        <v>6771.4</v>
      </c>
      <c r="L14" s="12">
        <v>112</v>
      </c>
      <c r="M14" s="12">
        <v>1300</v>
      </c>
      <c r="N14" s="15">
        <v>3252.4</v>
      </c>
      <c r="O14" s="20">
        <v>112</v>
      </c>
    </row>
    <row r="15" spans="1:15" ht="30.75" customHeight="1">
      <c r="A15" s="38" t="s">
        <v>62</v>
      </c>
      <c r="B15" s="45"/>
      <c r="C15" s="45"/>
      <c r="D15" s="45"/>
      <c r="E15" s="45"/>
      <c r="F15" s="45"/>
      <c r="G15" s="45"/>
      <c r="H15" s="45"/>
      <c r="I15" s="46"/>
      <c r="J15" s="18"/>
      <c r="K15" s="30">
        <v>0.5</v>
      </c>
      <c r="L15" s="12"/>
      <c r="M15" s="12"/>
      <c r="N15" s="15"/>
      <c r="O15" s="20"/>
    </row>
    <row r="16" spans="1:15" s="7" customFormat="1" ht="46.5" customHeight="1">
      <c r="A16" s="43" t="s">
        <v>10</v>
      </c>
      <c r="B16" s="44"/>
      <c r="C16" s="44"/>
      <c r="D16" s="44"/>
      <c r="E16" s="44"/>
      <c r="F16" s="44"/>
      <c r="G16" s="44"/>
      <c r="H16" s="44"/>
      <c r="I16" s="44"/>
      <c r="J16" s="17" t="s">
        <v>11</v>
      </c>
      <c r="K16" s="16">
        <f>SUM(K17:K18)</f>
        <v>1537</v>
      </c>
      <c r="L16" s="16">
        <f>SUM(L17:L18)</f>
        <v>0</v>
      </c>
      <c r="M16" s="16">
        <f>SUM(M17:M18)</f>
        <v>0</v>
      </c>
      <c r="N16" s="16">
        <f>SUM(N17:N18)</f>
        <v>1536.9</v>
      </c>
      <c r="O16" s="16">
        <f>SUM(O17:O18)</f>
        <v>0</v>
      </c>
    </row>
    <row r="17" spans="1:15" s="7" customFormat="1" ht="25.5" customHeight="1">
      <c r="A17" s="53" t="s">
        <v>94</v>
      </c>
      <c r="B17" s="54"/>
      <c r="C17" s="54"/>
      <c r="D17" s="54"/>
      <c r="E17" s="54"/>
      <c r="F17" s="54"/>
      <c r="G17" s="54"/>
      <c r="H17" s="54"/>
      <c r="I17" s="55"/>
      <c r="J17" s="17"/>
      <c r="K17" s="15">
        <v>111.5</v>
      </c>
      <c r="L17" s="15"/>
      <c r="M17" s="15"/>
      <c r="N17" s="15">
        <v>111.5</v>
      </c>
      <c r="O17" s="20"/>
    </row>
    <row r="18" spans="1:15" s="7" customFormat="1" ht="21.75" customHeight="1">
      <c r="A18" s="53" t="s">
        <v>65</v>
      </c>
      <c r="B18" s="54"/>
      <c r="C18" s="54"/>
      <c r="D18" s="54"/>
      <c r="E18" s="54"/>
      <c r="F18" s="54"/>
      <c r="G18" s="54"/>
      <c r="H18" s="54"/>
      <c r="I18" s="55"/>
      <c r="J18" s="17"/>
      <c r="K18" s="15">
        <v>1425.5</v>
      </c>
      <c r="L18" s="15"/>
      <c r="M18" s="15"/>
      <c r="N18" s="15">
        <v>1425.4</v>
      </c>
      <c r="O18" s="20"/>
    </row>
    <row r="19" spans="1:15" s="7" customFormat="1" ht="32.25" customHeight="1">
      <c r="A19" s="43" t="s">
        <v>67</v>
      </c>
      <c r="B19" s="44"/>
      <c r="C19" s="44"/>
      <c r="D19" s="44"/>
      <c r="E19" s="44"/>
      <c r="F19" s="44"/>
      <c r="G19" s="44"/>
      <c r="H19" s="44"/>
      <c r="I19" s="44"/>
      <c r="J19" s="17" t="s">
        <v>13</v>
      </c>
      <c r="K19" s="11">
        <f>SUM(K20:K21)</f>
        <v>220</v>
      </c>
      <c r="L19" s="11">
        <f>SUM(L20:L21)</f>
        <v>0</v>
      </c>
      <c r="M19" s="11">
        <f>SUM(M20:M21)</f>
        <v>0</v>
      </c>
      <c r="N19" s="11">
        <f>SUM(N20:N21)</f>
        <v>220</v>
      </c>
      <c r="O19" s="8">
        <f>SUM(O20:O21)</f>
        <v>0</v>
      </c>
    </row>
    <row r="20" spans="1:15" ht="34.5" customHeight="1">
      <c r="A20" s="41" t="s">
        <v>46</v>
      </c>
      <c r="B20" s="42"/>
      <c r="C20" s="42"/>
      <c r="D20" s="42"/>
      <c r="E20" s="42"/>
      <c r="F20" s="42"/>
      <c r="G20" s="42"/>
      <c r="H20" s="42"/>
      <c r="I20" s="42"/>
      <c r="J20" s="18" t="s">
        <v>14</v>
      </c>
      <c r="K20" s="12">
        <v>160</v>
      </c>
      <c r="L20" s="12"/>
      <c r="M20" s="12"/>
      <c r="N20" s="15">
        <v>160</v>
      </c>
      <c r="O20" s="20"/>
    </row>
    <row r="21" spans="1:15" ht="25.5" customHeight="1">
      <c r="A21" s="41" t="s">
        <v>15</v>
      </c>
      <c r="B21" s="42"/>
      <c r="C21" s="42"/>
      <c r="D21" s="42"/>
      <c r="E21" s="42"/>
      <c r="F21" s="42"/>
      <c r="G21" s="42"/>
      <c r="H21" s="42"/>
      <c r="I21" s="42"/>
      <c r="J21" s="18" t="s">
        <v>16</v>
      </c>
      <c r="K21" s="12">
        <v>60</v>
      </c>
      <c r="L21" s="12"/>
      <c r="M21" s="12"/>
      <c r="N21" s="15">
        <v>60</v>
      </c>
      <c r="O21" s="20"/>
    </row>
    <row r="22" spans="1:15" s="7" customFormat="1" ht="33" customHeight="1">
      <c r="A22" s="43" t="s">
        <v>68</v>
      </c>
      <c r="B22" s="44"/>
      <c r="C22" s="44"/>
      <c r="D22" s="44"/>
      <c r="E22" s="44"/>
      <c r="F22" s="44"/>
      <c r="G22" s="44"/>
      <c r="H22" s="44"/>
      <c r="I22" s="44"/>
      <c r="J22" s="17" t="s">
        <v>19</v>
      </c>
      <c r="K22" s="11">
        <f>SUM(K23:K26)</f>
        <v>7744.9</v>
      </c>
      <c r="L22" s="11">
        <f>SUM(L23:L26)</f>
        <v>61.6</v>
      </c>
      <c r="M22" s="11">
        <f>SUM(M23:M26)</f>
        <v>2149.1</v>
      </c>
      <c r="N22" s="11">
        <f>SUM(N23:N26)</f>
        <v>7638</v>
      </c>
      <c r="O22" s="8">
        <f>SUM(O23:O26)</f>
        <v>61.6</v>
      </c>
    </row>
    <row r="23" spans="1:15" ht="20.25" customHeight="1">
      <c r="A23" s="41" t="s">
        <v>86</v>
      </c>
      <c r="B23" s="42"/>
      <c r="C23" s="42"/>
      <c r="D23" s="42"/>
      <c r="E23" s="42"/>
      <c r="F23" s="42"/>
      <c r="G23" s="42"/>
      <c r="H23" s="42"/>
      <c r="I23" s="42"/>
      <c r="J23" s="18" t="s">
        <v>20</v>
      </c>
      <c r="K23" s="12">
        <v>4796.8</v>
      </c>
      <c r="L23" s="12"/>
      <c r="M23" s="12"/>
      <c r="N23" s="15">
        <v>4796.5</v>
      </c>
      <c r="O23" s="20"/>
    </row>
    <row r="24" spans="1:15" ht="20.25" customHeight="1">
      <c r="A24" s="53" t="s">
        <v>44</v>
      </c>
      <c r="B24" s="56"/>
      <c r="C24" s="56"/>
      <c r="D24" s="56"/>
      <c r="E24" s="56"/>
      <c r="F24" s="56"/>
      <c r="G24" s="56"/>
      <c r="H24" s="56"/>
      <c r="I24" s="57"/>
      <c r="J24" s="18" t="s">
        <v>21</v>
      </c>
      <c r="K24" s="12"/>
      <c r="L24" s="12"/>
      <c r="M24" s="12"/>
      <c r="N24" s="15"/>
      <c r="O24" s="20"/>
    </row>
    <row r="25" spans="1:15" ht="20.25" customHeight="1">
      <c r="A25" s="41" t="s">
        <v>22</v>
      </c>
      <c r="B25" s="42"/>
      <c r="C25" s="42"/>
      <c r="D25" s="42"/>
      <c r="E25" s="42"/>
      <c r="F25" s="42"/>
      <c r="G25" s="42"/>
      <c r="H25" s="42"/>
      <c r="I25" s="42"/>
      <c r="J25" s="18" t="s">
        <v>23</v>
      </c>
      <c r="K25" s="12">
        <v>737.4</v>
      </c>
      <c r="L25" s="12"/>
      <c r="M25" s="12"/>
      <c r="N25" s="15">
        <v>737.4</v>
      </c>
      <c r="O25" s="20"/>
    </row>
    <row r="26" spans="1:15" ht="20.25" customHeight="1">
      <c r="A26" s="41" t="s">
        <v>45</v>
      </c>
      <c r="B26" s="42"/>
      <c r="C26" s="42"/>
      <c r="D26" s="42"/>
      <c r="E26" s="42"/>
      <c r="F26" s="42"/>
      <c r="G26" s="42"/>
      <c r="H26" s="42"/>
      <c r="I26" s="42"/>
      <c r="J26" s="18" t="s">
        <v>24</v>
      </c>
      <c r="K26" s="12">
        <v>2210.7</v>
      </c>
      <c r="L26" s="12">
        <v>61.6</v>
      </c>
      <c r="M26" s="12">
        <v>2149.1</v>
      </c>
      <c r="N26" s="15">
        <v>2104.1</v>
      </c>
      <c r="O26" s="20">
        <v>61.6</v>
      </c>
    </row>
    <row r="27" spans="1:15" s="7" customFormat="1" ht="46.5" customHeight="1">
      <c r="A27" s="43" t="s">
        <v>70</v>
      </c>
      <c r="B27" s="44"/>
      <c r="C27" s="44"/>
      <c r="D27" s="44"/>
      <c r="E27" s="44"/>
      <c r="F27" s="44"/>
      <c r="G27" s="44"/>
      <c r="H27" s="44"/>
      <c r="I27" s="44"/>
      <c r="J27" s="17" t="s">
        <v>25</v>
      </c>
      <c r="K27" s="11">
        <f>SUM(K28:K28)</f>
        <v>0</v>
      </c>
      <c r="L27" s="11">
        <f>SUM(L28:L28)</f>
        <v>0</v>
      </c>
      <c r="M27" s="11">
        <f>SUM(M28:M28)</f>
        <v>0</v>
      </c>
      <c r="N27" s="11">
        <f>SUM(N28:N28)</f>
        <v>0</v>
      </c>
      <c r="O27" s="8">
        <f>SUM(O28:O28)</f>
        <v>0</v>
      </c>
    </row>
    <row r="28" spans="1:15" ht="23.25" customHeight="1">
      <c r="A28" s="41" t="s">
        <v>26</v>
      </c>
      <c r="B28" s="42"/>
      <c r="C28" s="42"/>
      <c r="D28" s="42"/>
      <c r="E28" s="42"/>
      <c r="F28" s="42"/>
      <c r="G28" s="42"/>
      <c r="H28" s="42"/>
      <c r="I28" s="42"/>
      <c r="J28" s="18" t="s">
        <v>27</v>
      </c>
      <c r="K28" s="12"/>
      <c r="L28" s="12"/>
      <c r="M28" s="12"/>
      <c r="N28" s="15"/>
      <c r="O28" s="20"/>
    </row>
    <row r="29" spans="1:15" s="7" customFormat="1" ht="36" customHeight="1" hidden="1">
      <c r="A29" s="43" t="s">
        <v>71</v>
      </c>
      <c r="B29" s="44"/>
      <c r="C29" s="44"/>
      <c r="D29" s="44"/>
      <c r="E29" s="44"/>
      <c r="F29" s="44"/>
      <c r="G29" s="44"/>
      <c r="H29" s="44"/>
      <c r="I29" s="44"/>
      <c r="J29" s="17" t="s">
        <v>28</v>
      </c>
      <c r="K29" s="11">
        <f>SUM(K30:K30)</f>
        <v>0</v>
      </c>
      <c r="L29" s="11">
        <f>SUM(L30:L30)</f>
        <v>0</v>
      </c>
      <c r="M29" s="11">
        <f>SUM(M30:M30)</f>
        <v>0</v>
      </c>
      <c r="N29" s="11">
        <f>SUM(N30:N30)</f>
        <v>0</v>
      </c>
      <c r="O29" s="8">
        <f>SUM(O30:O30)</f>
        <v>0</v>
      </c>
    </row>
    <row r="30" spans="1:15" ht="25.5" customHeight="1" hidden="1">
      <c r="A30" s="41" t="s">
        <v>29</v>
      </c>
      <c r="B30" s="42"/>
      <c r="C30" s="42"/>
      <c r="D30" s="42"/>
      <c r="E30" s="42"/>
      <c r="F30" s="42"/>
      <c r="G30" s="42"/>
      <c r="H30" s="42"/>
      <c r="I30" s="42"/>
      <c r="J30" s="18" t="s">
        <v>30</v>
      </c>
      <c r="K30" s="12">
        <v>0</v>
      </c>
      <c r="L30" s="12"/>
      <c r="M30" s="12">
        <v>0</v>
      </c>
      <c r="N30" s="15">
        <v>0</v>
      </c>
      <c r="O30" s="20">
        <v>0</v>
      </c>
    </row>
    <row r="31" spans="1:15" s="7" customFormat="1" ht="40.5" customHeight="1" hidden="1">
      <c r="A31" s="43" t="s">
        <v>31</v>
      </c>
      <c r="B31" s="44"/>
      <c r="C31" s="44"/>
      <c r="D31" s="44"/>
      <c r="E31" s="44"/>
      <c r="F31" s="44"/>
      <c r="G31" s="44"/>
      <c r="H31" s="44"/>
      <c r="I31" s="44"/>
      <c r="J31" s="17" t="s">
        <v>32</v>
      </c>
      <c r="K31" s="11">
        <v>0</v>
      </c>
      <c r="L31" s="11">
        <f>SUM(L32)</f>
        <v>0</v>
      </c>
      <c r="M31" s="11">
        <f>SUM(M32)</f>
        <v>0</v>
      </c>
      <c r="N31" s="11">
        <f>SUM(N32)</f>
        <v>126.4</v>
      </c>
      <c r="O31" s="8">
        <f>SUM(O32)</f>
        <v>0</v>
      </c>
    </row>
    <row r="32" spans="1:15" ht="36.75" customHeight="1" hidden="1">
      <c r="A32" s="41" t="s">
        <v>33</v>
      </c>
      <c r="B32" s="42"/>
      <c r="C32" s="42"/>
      <c r="D32" s="42"/>
      <c r="E32" s="42"/>
      <c r="F32" s="42"/>
      <c r="G32" s="42"/>
      <c r="H32" s="42"/>
      <c r="I32" s="42"/>
      <c r="J32" s="18" t="s">
        <v>34</v>
      </c>
      <c r="K32" s="12">
        <v>200</v>
      </c>
      <c r="L32" s="12">
        <v>0</v>
      </c>
      <c r="M32" s="12">
        <v>0</v>
      </c>
      <c r="N32" s="15">
        <v>126.4</v>
      </c>
      <c r="O32" s="20">
        <v>0</v>
      </c>
    </row>
    <row r="33" spans="1:15" s="7" customFormat="1" ht="40.5" customHeight="1">
      <c r="A33" s="43" t="s">
        <v>72</v>
      </c>
      <c r="B33" s="44"/>
      <c r="C33" s="44"/>
      <c r="D33" s="44"/>
      <c r="E33" s="44"/>
      <c r="F33" s="44"/>
      <c r="G33" s="44"/>
      <c r="H33" s="44"/>
      <c r="I33" s="44"/>
      <c r="J33" s="17" t="s">
        <v>35</v>
      </c>
      <c r="K33" s="11">
        <f>SUM(K34:K34)</f>
        <v>19.7</v>
      </c>
      <c r="L33" s="11">
        <f>SUM(L34:L34)</f>
        <v>0</v>
      </c>
      <c r="M33" s="11">
        <f>SUM(M34:M34)</f>
        <v>0</v>
      </c>
      <c r="N33" s="11">
        <f>SUM(N34:N34)</f>
        <v>19.7</v>
      </c>
      <c r="O33" s="8">
        <f>SUM(O34:O34)</f>
        <v>0</v>
      </c>
    </row>
    <row r="34" spans="1:15" ht="23.25" customHeight="1">
      <c r="A34" s="41" t="s">
        <v>36</v>
      </c>
      <c r="B34" s="42"/>
      <c r="C34" s="42"/>
      <c r="D34" s="42"/>
      <c r="E34" s="42"/>
      <c r="F34" s="42"/>
      <c r="G34" s="42"/>
      <c r="H34" s="42"/>
      <c r="I34" s="42"/>
      <c r="J34" s="18" t="s">
        <v>37</v>
      </c>
      <c r="K34" s="12">
        <v>19.7</v>
      </c>
      <c r="L34" s="12"/>
      <c r="M34" s="12"/>
      <c r="N34" s="15">
        <v>19.7</v>
      </c>
      <c r="O34" s="20"/>
    </row>
    <row r="35" spans="1:15" s="7" customFormat="1" ht="51.75" customHeight="1">
      <c r="A35" s="43" t="s">
        <v>73</v>
      </c>
      <c r="B35" s="44"/>
      <c r="C35" s="44"/>
      <c r="D35" s="44"/>
      <c r="E35" s="44"/>
      <c r="F35" s="44"/>
      <c r="G35" s="44"/>
      <c r="H35" s="44"/>
      <c r="I35" s="44"/>
      <c r="J35" s="17" t="s">
        <v>38</v>
      </c>
      <c r="K35" s="11">
        <f>SUM(K36)</f>
        <v>140.5</v>
      </c>
      <c r="L35" s="11">
        <f>SUM(L36)</f>
        <v>0</v>
      </c>
      <c r="M35" s="11">
        <f>SUM(M36)</f>
        <v>0</v>
      </c>
      <c r="N35" s="16">
        <f>SUM(N36)</f>
        <v>140.5</v>
      </c>
      <c r="O35" s="8">
        <f>SUM(O36)</f>
        <v>0</v>
      </c>
    </row>
    <row r="36" spans="1:15" ht="38.25" customHeight="1">
      <c r="A36" s="41" t="s">
        <v>39</v>
      </c>
      <c r="B36" s="42"/>
      <c r="C36" s="42"/>
      <c r="D36" s="42"/>
      <c r="E36" s="42"/>
      <c r="F36" s="42"/>
      <c r="G36" s="42"/>
      <c r="H36" s="42"/>
      <c r="I36" s="42"/>
      <c r="J36" s="18" t="s">
        <v>40</v>
      </c>
      <c r="K36" s="12">
        <v>140.5</v>
      </c>
      <c r="L36" s="12"/>
      <c r="M36" s="12"/>
      <c r="N36" s="15">
        <v>140.5</v>
      </c>
      <c r="O36" s="20"/>
    </row>
    <row r="37" spans="1:15" ht="77.25" customHeight="1">
      <c r="A37" s="66" t="s">
        <v>77</v>
      </c>
      <c r="B37" s="67"/>
      <c r="C37" s="67"/>
      <c r="D37" s="67"/>
      <c r="E37" s="67"/>
      <c r="F37" s="67"/>
      <c r="G37" s="67"/>
      <c r="H37" s="67"/>
      <c r="I37" s="68"/>
      <c r="J37" s="18"/>
      <c r="K37" s="11">
        <f>K38</f>
        <v>299.1</v>
      </c>
      <c r="L37" s="11">
        <f>L38</f>
        <v>0</v>
      </c>
      <c r="M37" s="11">
        <f>M38</f>
        <v>0</v>
      </c>
      <c r="N37" s="11">
        <f>N38</f>
        <v>299.1</v>
      </c>
      <c r="O37" s="11">
        <f>O38</f>
        <v>0</v>
      </c>
    </row>
    <row r="38" spans="1:15" ht="38.25" customHeight="1">
      <c r="A38" s="53" t="s">
        <v>74</v>
      </c>
      <c r="B38" s="64"/>
      <c r="C38" s="64"/>
      <c r="D38" s="64"/>
      <c r="E38" s="64"/>
      <c r="F38" s="64"/>
      <c r="G38" s="64"/>
      <c r="H38" s="64"/>
      <c r="I38" s="65"/>
      <c r="J38" s="18"/>
      <c r="K38" s="12">
        <v>299.1</v>
      </c>
      <c r="L38" s="12"/>
      <c r="M38" s="12"/>
      <c r="N38" s="15">
        <v>299.1</v>
      </c>
      <c r="O38" s="20"/>
    </row>
    <row r="39" spans="1:15" s="7" customFormat="1" ht="30.75" customHeight="1" hidden="1">
      <c r="A39" s="43" t="s">
        <v>75</v>
      </c>
      <c r="B39" s="44"/>
      <c r="C39" s="44"/>
      <c r="D39" s="44"/>
      <c r="E39" s="44"/>
      <c r="F39" s="44"/>
      <c r="G39" s="44"/>
      <c r="H39" s="44"/>
      <c r="I39" s="44"/>
      <c r="J39" s="17" t="s">
        <v>41</v>
      </c>
      <c r="K39" s="11">
        <f>SUM(K40:K41)</f>
        <v>2070.9</v>
      </c>
      <c r="L39" s="11">
        <f>SUM(L40:L41)</f>
        <v>165.8</v>
      </c>
      <c r="M39" s="11">
        <f>SUM(M40:M41)</f>
        <v>1215.5</v>
      </c>
      <c r="N39" s="11">
        <f>SUM(N40:N41)</f>
        <v>2070.9</v>
      </c>
      <c r="O39" s="8">
        <f>SUM(O40:O41)</f>
        <v>165.8</v>
      </c>
    </row>
    <row r="40" spans="1:15" ht="47.25" customHeight="1" hidden="1">
      <c r="A40" s="41" t="s">
        <v>42</v>
      </c>
      <c r="B40" s="42"/>
      <c r="C40" s="42"/>
      <c r="D40" s="42"/>
      <c r="E40" s="42"/>
      <c r="F40" s="42"/>
      <c r="G40" s="42"/>
      <c r="H40" s="42"/>
      <c r="I40" s="42"/>
      <c r="J40" s="18" t="s">
        <v>43</v>
      </c>
      <c r="K40" s="12">
        <v>689.6</v>
      </c>
      <c r="L40" s="12"/>
      <c r="M40" s="12"/>
      <c r="N40" s="15">
        <v>689.6</v>
      </c>
      <c r="O40" s="20"/>
    </row>
    <row r="41" spans="1:15" ht="47.25" customHeight="1" hidden="1">
      <c r="A41" s="38" t="s">
        <v>53</v>
      </c>
      <c r="B41" s="45"/>
      <c r="C41" s="45"/>
      <c r="D41" s="45"/>
      <c r="E41" s="45"/>
      <c r="F41" s="45"/>
      <c r="G41" s="45"/>
      <c r="H41" s="45"/>
      <c r="I41" s="46"/>
      <c r="J41" s="26"/>
      <c r="K41" s="27">
        <v>1381.3</v>
      </c>
      <c r="L41" s="27">
        <v>165.8</v>
      </c>
      <c r="M41" s="27">
        <v>1215.5</v>
      </c>
      <c r="N41" s="28">
        <v>1381.3</v>
      </c>
      <c r="O41" s="20">
        <v>165.8</v>
      </c>
    </row>
    <row r="42" spans="1:15" ht="49.5" customHeight="1">
      <c r="A42" s="61" t="s">
        <v>76</v>
      </c>
      <c r="B42" s="62"/>
      <c r="C42" s="62"/>
      <c r="D42" s="62"/>
      <c r="E42" s="62"/>
      <c r="F42" s="62"/>
      <c r="G42" s="62"/>
      <c r="H42" s="62"/>
      <c r="I42" s="63"/>
      <c r="J42" s="26"/>
      <c r="K42" s="29">
        <f>SUM(K43:K46)</f>
        <v>314</v>
      </c>
      <c r="L42" s="29">
        <f>SUM(L43:L46)</f>
        <v>0</v>
      </c>
      <c r="M42" s="29">
        <f>SUM(M43:M46)</f>
        <v>0</v>
      </c>
      <c r="N42" s="29">
        <f>SUM(N43:N46)</f>
        <v>314</v>
      </c>
      <c r="O42" s="29">
        <f>SUM(O43:O46)</f>
        <v>0</v>
      </c>
    </row>
    <row r="43" spans="1:15" ht="49.5" customHeight="1">
      <c r="A43" s="38" t="s">
        <v>78</v>
      </c>
      <c r="B43" s="39"/>
      <c r="C43" s="39"/>
      <c r="D43" s="39"/>
      <c r="E43" s="39"/>
      <c r="F43" s="39"/>
      <c r="G43" s="39"/>
      <c r="H43" s="39"/>
      <c r="I43" s="40"/>
      <c r="J43" s="26"/>
      <c r="K43" s="27">
        <v>180</v>
      </c>
      <c r="L43" s="27"/>
      <c r="M43" s="27"/>
      <c r="N43" s="27">
        <v>180</v>
      </c>
      <c r="O43" s="32"/>
    </row>
    <row r="44" spans="1:15" ht="23.25" customHeight="1">
      <c r="A44" s="38" t="s">
        <v>79</v>
      </c>
      <c r="B44" s="39"/>
      <c r="C44" s="39"/>
      <c r="D44" s="39"/>
      <c r="E44" s="39"/>
      <c r="F44" s="39"/>
      <c r="G44" s="39"/>
      <c r="H44" s="39"/>
      <c r="I44" s="40"/>
      <c r="J44" s="26"/>
      <c r="K44" s="27">
        <v>86.5</v>
      </c>
      <c r="L44" s="27"/>
      <c r="M44" s="27"/>
      <c r="N44" s="27">
        <v>86.5</v>
      </c>
      <c r="O44" s="32"/>
    </row>
    <row r="45" spans="1:15" ht="19.5" customHeight="1">
      <c r="A45" s="38" t="s">
        <v>80</v>
      </c>
      <c r="B45" s="39"/>
      <c r="C45" s="39"/>
      <c r="D45" s="39"/>
      <c r="E45" s="39"/>
      <c r="F45" s="39"/>
      <c r="G45" s="39"/>
      <c r="H45" s="39"/>
      <c r="I45" s="40"/>
      <c r="J45" s="26"/>
      <c r="K45" s="27">
        <v>35</v>
      </c>
      <c r="L45" s="27"/>
      <c r="M45" s="27"/>
      <c r="N45" s="27">
        <v>35</v>
      </c>
      <c r="O45" s="32"/>
    </row>
    <row r="46" spans="1:15" ht="54.75" customHeight="1">
      <c r="A46" s="38" t="s">
        <v>81</v>
      </c>
      <c r="B46" s="45"/>
      <c r="C46" s="45"/>
      <c r="D46" s="45"/>
      <c r="E46" s="45"/>
      <c r="F46" s="45"/>
      <c r="G46" s="45"/>
      <c r="H46" s="45"/>
      <c r="I46" s="46"/>
      <c r="J46" s="26"/>
      <c r="K46" s="27">
        <v>12.5</v>
      </c>
      <c r="L46" s="27"/>
      <c r="M46" s="27"/>
      <c r="N46" s="28">
        <v>12.5</v>
      </c>
      <c r="O46" s="20"/>
    </row>
    <row r="47" spans="1:15" ht="26.25" customHeight="1">
      <c r="A47" s="61" t="s">
        <v>75</v>
      </c>
      <c r="B47" s="69"/>
      <c r="C47" s="69"/>
      <c r="D47" s="69"/>
      <c r="E47" s="69"/>
      <c r="F47" s="69"/>
      <c r="G47" s="69"/>
      <c r="H47" s="69"/>
      <c r="I47" s="70"/>
      <c r="J47" s="34"/>
      <c r="K47" s="29">
        <v>7.2</v>
      </c>
      <c r="L47" s="29"/>
      <c r="M47" s="29"/>
      <c r="N47" s="35">
        <v>7.2</v>
      </c>
      <c r="O47" s="35"/>
    </row>
    <row r="48" spans="1:15" ht="54.75" customHeight="1">
      <c r="A48" s="38" t="s">
        <v>42</v>
      </c>
      <c r="B48" s="71"/>
      <c r="C48" s="71"/>
      <c r="D48" s="71"/>
      <c r="E48" s="71"/>
      <c r="F48" s="71"/>
      <c r="G48" s="71"/>
      <c r="H48" s="71"/>
      <c r="I48" s="72"/>
      <c r="J48" s="26"/>
      <c r="K48" s="27">
        <v>7.2</v>
      </c>
      <c r="L48" s="27"/>
      <c r="M48" s="27"/>
      <c r="N48" s="28">
        <v>7.2</v>
      </c>
      <c r="O48" s="28"/>
    </row>
    <row r="49" spans="1:15" ht="24" customHeight="1" thickBot="1">
      <c r="A49" s="58" t="s">
        <v>52</v>
      </c>
      <c r="B49" s="59"/>
      <c r="C49" s="59"/>
      <c r="D49" s="59"/>
      <c r="E49" s="59"/>
      <c r="F49" s="59"/>
      <c r="G49" s="59"/>
      <c r="H49" s="59"/>
      <c r="I49" s="60"/>
      <c r="J49" s="21"/>
      <c r="K49" s="22">
        <f>K6+K12+K16++K19+K22+K27+K33+K35+K42+K37+K47+K10</f>
        <v>17630.2</v>
      </c>
      <c r="L49" s="22">
        <f>L6+L12+L16++L19+L22+L27+L33+L35+L42+L37+L47+L10</f>
        <v>313.6</v>
      </c>
      <c r="M49" s="22">
        <f>M6+M12+M16++M19+M22+M27+M33+M35+M42+M37+M47+M10</f>
        <v>3692.7</v>
      </c>
      <c r="N49" s="22">
        <f>N6+N12+N16++N19+N22+N27+N33+N35+N42+N37+N47+N10</f>
        <v>13986.900000000001</v>
      </c>
      <c r="O49" s="22">
        <f>O6+O12+O16++O19+O22+O27+O33+O35+O42+O37+O47+O10</f>
        <v>313.6</v>
      </c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9"/>
      <c r="L50" s="1"/>
      <c r="M50" s="2"/>
    </row>
  </sheetData>
  <sheetProtection/>
  <mergeCells count="49">
    <mergeCell ref="A48:I48"/>
    <mergeCell ref="I1:M1"/>
    <mergeCell ref="A4:I5"/>
    <mergeCell ref="K4:L4"/>
    <mergeCell ref="M4:M5"/>
    <mergeCell ref="A14:I14"/>
    <mergeCell ref="N4:O4"/>
    <mergeCell ref="A6:I6"/>
    <mergeCell ref="A8:I8"/>
    <mergeCell ref="A9:I9"/>
    <mergeCell ref="A12:I12"/>
    <mergeCell ref="A13:I13"/>
    <mergeCell ref="A7:I7"/>
    <mergeCell ref="A10:I10"/>
    <mergeCell ref="A11:I11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27:I27"/>
    <mergeCell ref="A28:I28"/>
    <mergeCell ref="A29:I29"/>
    <mergeCell ref="A30:I30"/>
    <mergeCell ref="A31:I31"/>
    <mergeCell ref="A32:I32"/>
    <mergeCell ref="A33:I33"/>
    <mergeCell ref="A34:I34"/>
    <mergeCell ref="A35:I35"/>
    <mergeCell ref="A36:I36"/>
    <mergeCell ref="A37:I37"/>
    <mergeCell ref="A38:I38"/>
    <mergeCell ref="A45:I45"/>
    <mergeCell ref="A46:I46"/>
    <mergeCell ref="A49:I49"/>
    <mergeCell ref="A39:I39"/>
    <mergeCell ref="A40:I40"/>
    <mergeCell ref="A41:I41"/>
    <mergeCell ref="A42:I42"/>
    <mergeCell ref="A43:I43"/>
    <mergeCell ref="A44:I44"/>
    <mergeCell ref="A47:I47"/>
  </mergeCells>
  <printOptions/>
  <pageMargins left="0.393700787401575" right="0.393700787401575" top="0.64" bottom="0.49" header="0.499999992490753" footer="0.499999992490753"/>
  <pageSetup fitToHeight="0" fitToWidth="1" horizontalDpi="600" verticalDpi="600" orientation="portrait" paperSize="9" scale="70" r:id="rId1"/>
  <headerFooter alignWithMargins="0">
    <oddHeader>&amp;CСтраница &amp;P из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zoomScalePageLayoutView="0" workbookViewId="0" topLeftCell="A1">
      <selection activeCell="N51" sqref="N51"/>
    </sheetView>
  </sheetViews>
  <sheetFormatPr defaultColWidth="9.00390625" defaultRowHeight="12.75"/>
  <cols>
    <col min="1" max="1" width="2.875" style="3" customWidth="1"/>
    <col min="2" max="2" width="0.6171875" style="3" customWidth="1"/>
    <col min="3" max="3" width="2.125" style="3" customWidth="1"/>
    <col min="4" max="4" width="2.875" style="3" customWidth="1"/>
    <col min="5" max="5" width="3.125" style="3" customWidth="1"/>
    <col min="6" max="6" width="0.74609375" style="3" customWidth="1"/>
    <col min="7" max="7" width="3.375" style="3" customWidth="1"/>
    <col min="8" max="8" width="2.125" style="3" customWidth="1"/>
    <col min="9" max="9" width="39.875" style="3" customWidth="1"/>
    <col min="10" max="10" width="10.625" style="3" hidden="1" customWidth="1"/>
    <col min="11" max="11" width="17.375" style="3" customWidth="1"/>
    <col min="12" max="12" width="15.625" style="3" customWidth="1"/>
    <col min="13" max="13" width="18.00390625" style="3" customWidth="1"/>
    <col min="14" max="14" width="14.25390625" style="3" customWidth="1"/>
    <col min="15" max="15" width="15.75390625" style="3" customWidth="1"/>
    <col min="16" max="251" width="9.125" style="3" customWidth="1"/>
    <col min="252" max="16384" width="9.125" style="3" customWidth="1"/>
  </cols>
  <sheetData>
    <row r="1" spans="1:13" ht="52.5" customHeight="1">
      <c r="A1" s="4"/>
      <c r="B1" s="4"/>
      <c r="C1" s="4"/>
      <c r="D1" s="4"/>
      <c r="E1" s="4"/>
      <c r="F1" s="4"/>
      <c r="G1" s="4"/>
      <c r="H1" s="4"/>
      <c r="I1" s="47" t="s">
        <v>87</v>
      </c>
      <c r="J1" s="47"/>
      <c r="K1" s="47"/>
      <c r="L1" s="47"/>
      <c r="M1" s="47"/>
    </row>
    <row r="2" spans="1:13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14"/>
      <c r="L2" s="1"/>
      <c r="M2" s="2"/>
    </row>
    <row r="3" spans="1:13" ht="11.2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1"/>
      <c r="M3" s="2"/>
    </row>
    <row r="4" spans="1:15" ht="16.5" customHeight="1">
      <c r="A4" s="48" t="s">
        <v>0</v>
      </c>
      <c r="B4" s="36"/>
      <c r="C4" s="36"/>
      <c r="D4" s="36"/>
      <c r="E4" s="36"/>
      <c r="F4" s="36"/>
      <c r="G4" s="36"/>
      <c r="H4" s="36"/>
      <c r="I4" s="36"/>
      <c r="J4" s="23"/>
      <c r="K4" s="36" t="s">
        <v>49</v>
      </c>
      <c r="L4" s="36"/>
      <c r="M4" s="51" t="s">
        <v>51</v>
      </c>
      <c r="N4" s="36" t="s">
        <v>47</v>
      </c>
      <c r="O4" s="37"/>
    </row>
    <row r="5" spans="1:15" ht="66" customHeight="1">
      <c r="A5" s="49"/>
      <c r="B5" s="50"/>
      <c r="C5" s="50"/>
      <c r="D5" s="50"/>
      <c r="E5" s="50"/>
      <c r="F5" s="50"/>
      <c r="G5" s="50"/>
      <c r="H5" s="50"/>
      <c r="I5" s="50"/>
      <c r="J5" s="24" t="s">
        <v>1</v>
      </c>
      <c r="K5" s="13" t="s">
        <v>48</v>
      </c>
      <c r="L5" s="13" t="s">
        <v>56</v>
      </c>
      <c r="M5" s="52"/>
      <c r="N5" s="10" t="s">
        <v>50</v>
      </c>
      <c r="O5" s="25" t="s">
        <v>57</v>
      </c>
    </row>
    <row r="6" spans="1:15" s="7" customFormat="1" ht="31.5" customHeight="1">
      <c r="A6" s="43" t="s">
        <v>58</v>
      </c>
      <c r="B6" s="44"/>
      <c r="C6" s="44"/>
      <c r="D6" s="44"/>
      <c r="E6" s="44"/>
      <c r="F6" s="44"/>
      <c r="G6" s="44"/>
      <c r="H6" s="44"/>
      <c r="I6" s="44"/>
      <c r="J6" s="17" t="s">
        <v>2</v>
      </c>
      <c r="K6" s="11">
        <f>SUM(K7:K8)</f>
        <v>253.7</v>
      </c>
      <c r="L6" s="11">
        <f>SUM(L7:L8)</f>
        <v>0</v>
      </c>
      <c r="M6" s="11">
        <f>SUM(M7:M8)</f>
        <v>0</v>
      </c>
      <c r="N6" s="11">
        <f>SUM(N7:N8)</f>
        <v>253.7</v>
      </c>
      <c r="O6" s="11">
        <f>SUM(O7:O8)</f>
        <v>0</v>
      </c>
    </row>
    <row r="7" spans="1:15" s="7" customFormat="1" ht="31.5" customHeight="1">
      <c r="A7" s="53" t="s">
        <v>83</v>
      </c>
      <c r="B7" s="54"/>
      <c r="C7" s="54"/>
      <c r="D7" s="54"/>
      <c r="E7" s="54"/>
      <c r="F7" s="54"/>
      <c r="G7" s="54"/>
      <c r="H7" s="54"/>
      <c r="I7" s="55"/>
      <c r="J7" s="17"/>
      <c r="K7" s="12">
        <v>65.5</v>
      </c>
      <c r="L7" s="12"/>
      <c r="M7" s="12"/>
      <c r="N7" s="12">
        <v>65.5</v>
      </c>
      <c r="O7" s="8"/>
    </row>
    <row r="8" spans="1:16" s="31" customFormat="1" ht="36" customHeight="1">
      <c r="A8" s="41" t="s">
        <v>3</v>
      </c>
      <c r="B8" s="42"/>
      <c r="C8" s="42"/>
      <c r="D8" s="42"/>
      <c r="E8" s="42"/>
      <c r="F8" s="42"/>
      <c r="G8" s="42"/>
      <c r="H8" s="42"/>
      <c r="I8" s="42"/>
      <c r="J8" s="18" t="s">
        <v>4</v>
      </c>
      <c r="K8" s="12">
        <v>188.2</v>
      </c>
      <c r="L8" s="12"/>
      <c r="M8" s="12"/>
      <c r="N8" s="15">
        <v>188.2</v>
      </c>
      <c r="O8" s="20"/>
      <c r="P8" s="3"/>
    </row>
    <row r="9" spans="1:15" ht="30.75" customHeight="1">
      <c r="A9" s="66" t="s">
        <v>84</v>
      </c>
      <c r="B9" s="67"/>
      <c r="C9" s="67"/>
      <c r="D9" s="67"/>
      <c r="E9" s="67"/>
      <c r="F9" s="67"/>
      <c r="G9" s="67"/>
      <c r="H9" s="67"/>
      <c r="I9" s="68"/>
      <c r="J9" s="18"/>
      <c r="K9" s="11">
        <f>K10</f>
        <v>167.4</v>
      </c>
      <c r="L9" s="11"/>
      <c r="M9" s="11"/>
      <c r="N9" s="11">
        <f>N10</f>
        <v>167.4</v>
      </c>
      <c r="O9" s="11"/>
    </row>
    <row r="10" spans="1:15" ht="30.75" customHeight="1">
      <c r="A10" s="53" t="s">
        <v>85</v>
      </c>
      <c r="B10" s="64"/>
      <c r="C10" s="64"/>
      <c r="D10" s="64"/>
      <c r="E10" s="64"/>
      <c r="F10" s="64"/>
      <c r="G10" s="64"/>
      <c r="H10" s="64"/>
      <c r="I10" s="65"/>
      <c r="J10" s="18"/>
      <c r="K10" s="12">
        <v>167.4</v>
      </c>
      <c r="L10" s="12"/>
      <c r="M10" s="12"/>
      <c r="N10" s="15">
        <v>167.4</v>
      </c>
      <c r="O10" s="20"/>
    </row>
    <row r="11" spans="1:15" s="7" customFormat="1" ht="63" customHeight="1">
      <c r="A11" s="43" t="s">
        <v>60</v>
      </c>
      <c r="B11" s="44"/>
      <c r="C11" s="44"/>
      <c r="D11" s="44"/>
      <c r="E11" s="44"/>
      <c r="F11" s="44"/>
      <c r="G11" s="44"/>
      <c r="H11" s="44"/>
      <c r="I11" s="44"/>
      <c r="J11" s="17" t="s">
        <v>6</v>
      </c>
      <c r="K11" s="11">
        <f>SUM(K12:K13)</f>
        <v>2509.1</v>
      </c>
      <c r="L11" s="11">
        <f>SUM(L13:L13)</f>
        <v>0</v>
      </c>
      <c r="M11" s="11">
        <f>SUM(M13:M13)</f>
        <v>0</v>
      </c>
      <c r="N11" s="11">
        <f>SUM(N12:N13)</f>
        <v>2509.1</v>
      </c>
      <c r="O11" s="8">
        <f>SUM(O13:O13)</f>
        <v>0</v>
      </c>
    </row>
    <row r="12" spans="1:15" s="7" customFormat="1" ht="23.25" customHeight="1">
      <c r="A12" s="38" t="s">
        <v>88</v>
      </c>
      <c r="B12" s="45"/>
      <c r="C12" s="45"/>
      <c r="D12" s="45"/>
      <c r="E12" s="45"/>
      <c r="F12" s="45"/>
      <c r="G12" s="45"/>
      <c r="H12" s="45"/>
      <c r="I12" s="46"/>
      <c r="J12" s="17"/>
      <c r="K12" s="12">
        <v>684.9</v>
      </c>
      <c r="L12" s="11"/>
      <c r="M12" s="11"/>
      <c r="N12" s="12">
        <v>684.9</v>
      </c>
      <c r="O12" s="8"/>
    </row>
    <row r="13" spans="1:15" ht="30.75" customHeight="1">
      <c r="A13" s="41" t="s">
        <v>61</v>
      </c>
      <c r="B13" s="42"/>
      <c r="C13" s="42"/>
      <c r="D13" s="42"/>
      <c r="E13" s="42"/>
      <c r="F13" s="42"/>
      <c r="G13" s="42"/>
      <c r="H13" s="42"/>
      <c r="I13" s="42"/>
      <c r="J13" s="18" t="s">
        <v>9</v>
      </c>
      <c r="K13" s="30">
        <v>1824.2</v>
      </c>
      <c r="L13" s="12"/>
      <c r="M13" s="12"/>
      <c r="N13" s="15">
        <v>1824.2</v>
      </c>
      <c r="O13" s="20"/>
    </row>
    <row r="14" spans="1:15" s="7" customFormat="1" ht="46.5" customHeight="1">
      <c r="A14" s="43" t="s">
        <v>10</v>
      </c>
      <c r="B14" s="44"/>
      <c r="C14" s="44"/>
      <c r="D14" s="44"/>
      <c r="E14" s="44"/>
      <c r="F14" s="44"/>
      <c r="G14" s="44"/>
      <c r="H14" s="44"/>
      <c r="I14" s="44"/>
      <c r="J14" s="17" t="s">
        <v>11</v>
      </c>
      <c r="K14" s="16">
        <f>SUM(K15:K17)</f>
        <v>9584.900000000001</v>
      </c>
      <c r="L14" s="16">
        <f>SUM(L15:L17)</f>
        <v>81.1</v>
      </c>
      <c r="M14" s="16">
        <f>SUM(M15:M17)</f>
        <v>500</v>
      </c>
      <c r="N14" s="16">
        <f>SUM(N15:N17)</f>
        <v>9072.2</v>
      </c>
      <c r="O14" s="16">
        <f>SUM(O15:O17)</f>
        <v>81.1</v>
      </c>
    </row>
    <row r="15" spans="1:15" s="7" customFormat="1" ht="46.5" customHeight="1">
      <c r="A15" s="53" t="s">
        <v>63</v>
      </c>
      <c r="B15" s="54"/>
      <c r="C15" s="54"/>
      <c r="D15" s="54"/>
      <c r="E15" s="54"/>
      <c r="F15" s="54"/>
      <c r="G15" s="54"/>
      <c r="H15" s="54"/>
      <c r="I15" s="55"/>
      <c r="J15" s="17"/>
      <c r="K15" s="15">
        <v>1613.2</v>
      </c>
      <c r="L15" s="15"/>
      <c r="M15" s="15"/>
      <c r="N15" s="15">
        <v>1613.2</v>
      </c>
      <c r="O15" s="15"/>
    </row>
    <row r="16" spans="1:15" s="7" customFormat="1" ht="25.5" customHeight="1">
      <c r="A16" s="53" t="s">
        <v>65</v>
      </c>
      <c r="B16" s="54"/>
      <c r="C16" s="54"/>
      <c r="D16" s="54"/>
      <c r="E16" s="54"/>
      <c r="F16" s="54"/>
      <c r="G16" s="54"/>
      <c r="H16" s="54"/>
      <c r="I16" s="55"/>
      <c r="J16" s="17"/>
      <c r="K16" s="15">
        <v>7390.6</v>
      </c>
      <c r="L16" s="15"/>
      <c r="M16" s="15"/>
      <c r="N16" s="15">
        <v>6877.9</v>
      </c>
      <c r="O16" s="20"/>
    </row>
    <row r="17" spans="1:15" s="7" customFormat="1" ht="36" customHeight="1">
      <c r="A17" s="53" t="s">
        <v>89</v>
      </c>
      <c r="B17" s="54"/>
      <c r="C17" s="54"/>
      <c r="D17" s="54"/>
      <c r="E17" s="54"/>
      <c r="F17" s="54"/>
      <c r="G17" s="54"/>
      <c r="H17" s="54"/>
      <c r="I17" s="55"/>
      <c r="J17" s="17"/>
      <c r="K17" s="15">
        <v>581.1</v>
      </c>
      <c r="L17" s="15">
        <v>81.1</v>
      </c>
      <c r="M17" s="15">
        <v>500</v>
      </c>
      <c r="N17" s="15">
        <v>581.1</v>
      </c>
      <c r="O17" s="20">
        <v>81.1</v>
      </c>
    </row>
    <row r="18" spans="1:15" s="7" customFormat="1" ht="32.25" customHeight="1">
      <c r="A18" s="43" t="s">
        <v>67</v>
      </c>
      <c r="B18" s="44"/>
      <c r="C18" s="44"/>
      <c r="D18" s="44"/>
      <c r="E18" s="44"/>
      <c r="F18" s="44"/>
      <c r="G18" s="44"/>
      <c r="H18" s="44"/>
      <c r="I18" s="44"/>
      <c r="J18" s="17" t="s">
        <v>13</v>
      </c>
      <c r="K18" s="11">
        <f>SUM(K19:K20)</f>
        <v>163</v>
      </c>
      <c r="L18" s="11">
        <f>SUM(L19:L20)</f>
        <v>0</v>
      </c>
      <c r="M18" s="11">
        <f>SUM(M19:M20)</f>
        <v>0</v>
      </c>
      <c r="N18" s="11">
        <f>SUM(N19:N20)</f>
        <v>163</v>
      </c>
      <c r="O18" s="8">
        <f>SUM(O19:O20)</f>
        <v>0</v>
      </c>
    </row>
    <row r="19" spans="1:15" ht="34.5" customHeight="1">
      <c r="A19" s="41" t="s">
        <v>46</v>
      </c>
      <c r="B19" s="42"/>
      <c r="C19" s="42"/>
      <c r="D19" s="42"/>
      <c r="E19" s="42"/>
      <c r="F19" s="42"/>
      <c r="G19" s="42"/>
      <c r="H19" s="42"/>
      <c r="I19" s="42"/>
      <c r="J19" s="18" t="s">
        <v>14</v>
      </c>
      <c r="K19" s="12">
        <v>148</v>
      </c>
      <c r="L19" s="12"/>
      <c r="M19" s="12"/>
      <c r="N19" s="15">
        <v>148</v>
      </c>
      <c r="O19" s="20"/>
    </row>
    <row r="20" spans="1:15" ht="25.5" customHeight="1">
      <c r="A20" s="41" t="s">
        <v>17</v>
      </c>
      <c r="B20" s="42"/>
      <c r="C20" s="42"/>
      <c r="D20" s="42"/>
      <c r="E20" s="42"/>
      <c r="F20" s="42"/>
      <c r="G20" s="42"/>
      <c r="H20" s="42"/>
      <c r="I20" s="42"/>
      <c r="J20" s="18" t="s">
        <v>16</v>
      </c>
      <c r="K20" s="12">
        <v>15</v>
      </c>
      <c r="L20" s="12"/>
      <c r="M20" s="12"/>
      <c r="N20" s="15">
        <v>15</v>
      </c>
      <c r="O20" s="20"/>
    </row>
    <row r="21" spans="1:15" s="7" customFormat="1" ht="33" customHeight="1">
      <c r="A21" s="43" t="s">
        <v>68</v>
      </c>
      <c r="B21" s="44"/>
      <c r="C21" s="44"/>
      <c r="D21" s="44"/>
      <c r="E21" s="44"/>
      <c r="F21" s="44"/>
      <c r="G21" s="44"/>
      <c r="H21" s="44"/>
      <c r="I21" s="44"/>
      <c r="J21" s="17" t="s">
        <v>19</v>
      </c>
      <c r="K21" s="11">
        <f>SUM(K22:K25)</f>
        <v>15763.2</v>
      </c>
      <c r="L21" s="11">
        <f>SUM(L22:L25)</f>
        <v>520</v>
      </c>
      <c r="M21" s="11">
        <f>SUM(M22:M25)</f>
        <v>4650.7</v>
      </c>
      <c r="N21" s="11">
        <f>SUM(N22:N25)</f>
        <v>15741.599999999999</v>
      </c>
      <c r="O21" s="8">
        <f>SUM(O22:O25)</f>
        <v>520</v>
      </c>
    </row>
    <row r="22" spans="1:15" ht="20.25" customHeight="1">
      <c r="A22" s="41" t="s">
        <v>86</v>
      </c>
      <c r="B22" s="42"/>
      <c r="C22" s="42"/>
      <c r="D22" s="42"/>
      <c r="E22" s="42"/>
      <c r="F22" s="42"/>
      <c r="G22" s="42"/>
      <c r="H22" s="42"/>
      <c r="I22" s="42"/>
      <c r="J22" s="18" t="s">
        <v>20</v>
      </c>
      <c r="K22" s="12">
        <v>10592.5</v>
      </c>
      <c r="L22" s="12"/>
      <c r="M22" s="12"/>
      <c r="N22" s="15">
        <v>10570.9</v>
      </c>
      <c r="O22" s="20"/>
    </row>
    <row r="23" spans="1:15" ht="20.25" customHeight="1">
      <c r="A23" s="53" t="s">
        <v>44</v>
      </c>
      <c r="B23" s="56"/>
      <c r="C23" s="56"/>
      <c r="D23" s="56"/>
      <c r="E23" s="56"/>
      <c r="F23" s="56"/>
      <c r="G23" s="56"/>
      <c r="H23" s="56"/>
      <c r="I23" s="57"/>
      <c r="J23" s="18" t="s">
        <v>21</v>
      </c>
      <c r="K23" s="12"/>
      <c r="L23" s="12"/>
      <c r="M23" s="12"/>
      <c r="N23" s="15"/>
      <c r="O23" s="20"/>
    </row>
    <row r="24" spans="1:15" ht="20.25" customHeight="1">
      <c r="A24" s="41" t="s">
        <v>22</v>
      </c>
      <c r="B24" s="42"/>
      <c r="C24" s="42"/>
      <c r="D24" s="42"/>
      <c r="E24" s="42"/>
      <c r="F24" s="42"/>
      <c r="G24" s="42"/>
      <c r="H24" s="42"/>
      <c r="I24" s="42"/>
      <c r="J24" s="18" t="s">
        <v>23</v>
      </c>
      <c r="K24" s="12"/>
      <c r="L24" s="12"/>
      <c r="M24" s="12"/>
      <c r="N24" s="15"/>
      <c r="O24" s="20"/>
    </row>
    <row r="25" spans="1:15" ht="20.25" customHeight="1">
      <c r="A25" s="41" t="s">
        <v>45</v>
      </c>
      <c r="B25" s="42"/>
      <c r="C25" s="42"/>
      <c r="D25" s="42"/>
      <c r="E25" s="42"/>
      <c r="F25" s="42"/>
      <c r="G25" s="42"/>
      <c r="H25" s="42"/>
      <c r="I25" s="42"/>
      <c r="J25" s="18" t="s">
        <v>24</v>
      </c>
      <c r="K25" s="12">
        <v>5170.7</v>
      </c>
      <c r="L25" s="12">
        <v>520</v>
      </c>
      <c r="M25" s="12">
        <v>4650.7</v>
      </c>
      <c r="N25" s="15">
        <v>5170.7</v>
      </c>
      <c r="O25" s="20">
        <v>520</v>
      </c>
    </row>
    <row r="26" spans="1:15" s="7" customFormat="1" ht="46.5" customHeight="1">
      <c r="A26" s="43" t="s">
        <v>70</v>
      </c>
      <c r="B26" s="44"/>
      <c r="C26" s="44"/>
      <c r="D26" s="44"/>
      <c r="E26" s="44"/>
      <c r="F26" s="44"/>
      <c r="G26" s="44"/>
      <c r="H26" s="44"/>
      <c r="I26" s="44"/>
      <c r="J26" s="17" t="s">
        <v>25</v>
      </c>
      <c r="K26" s="11">
        <f>SUM(K27:K27)</f>
        <v>30</v>
      </c>
      <c r="L26" s="11">
        <f>SUM(L27:L27)</f>
        <v>0</v>
      </c>
      <c r="M26" s="11">
        <f>SUM(M27:M27)</f>
        <v>0</v>
      </c>
      <c r="N26" s="11">
        <f>SUM(N27:N27)</f>
        <v>30</v>
      </c>
      <c r="O26" s="8">
        <f>SUM(O27:O27)</f>
        <v>0</v>
      </c>
    </row>
    <row r="27" spans="1:15" ht="23.25" customHeight="1">
      <c r="A27" s="41" t="s">
        <v>26</v>
      </c>
      <c r="B27" s="42"/>
      <c r="C27" s="42"/>
      <c r="D27" s="42"/>
      <c r="E27" s="42"/>
      <c r="F27" s="42"/>
      <c r="G27" s="42"/>
      <c r="H27" s="42"/>
      <c r="I27" s="42"/>
      <c r="J27" s="18" t="s">
        <v>27</v>
      </c>
      <c r="K27" s="12">
        <v>30</v>
      </c>
      <c r="L27" s="12"/>
      <c r="M27" s="12"/>
      <c r="N27" s="15">
        <v>30</v>
      </c>
      <c r="O27" s="20"/>
    </row>
    <row r="28" spans="1:15" s="7" customFormat="1" ht="36" customHeight="1" hidden="1">
      <c r="A28" s="43" t="s">
        <v>71</v>
      </c>
      <c r="B28" s="44"/>
      <c r="C28" s="44"/>
      <c r="D28" s="44"/>
      <c r="E28" s="44"/>
      <c r="F28" s="44"/>
      <c r="G28" s="44"/>
      <c r="H28" s="44"/>
      <c r="I28" s="44"/>
      <c r="J28" s="17" t="s">
        <v>28</v>
      </c>
      <c r="K28" s="11">
        <f>SUM(K29:K29)</f>
        <v>0</v>
      </c>
      <c r="L28" s="11">
        <f>SUM(L29:L29)</f>
        <v>0</v>
      </c>
      <c r="M28" s="11">
        <f>SUM(M29:M29)</f>
        <v>0</v>
      </c>
      <c r="N28" s="11">
        <f>SUM(N29:N29)</f>
        <v>0</v>
      </c>
      <c r="O28" s="8">
        <f>SUM(O29:O29)</f>
        <v>0</v>
      </c>
    </row>
    <row r="29" spans="1:15" ht="25.5" customHeight="1" hidden="1">
      <c r="A29" s="41" t="s">
        <v>29</v>
      </c>
      <c r="B29" s="42"/>
      <c r="C29" s="42"/>
      <c r="D29" s="42"/>
      <c r="E29" s="42"/>
      <c r="F29" s="42"/>
      <c r="G29" s="42"/>
      <c r="H29" s="42"/>
      <c r="I29" s="42"/>
      <c r="J29" s="18" t="s">
        <v>30</v>
      </c>
      <c r="K29" s="12">
        <v>0</v>
      </c>
      <c r="L29" s="12"/>
      <c r="M29" s="12">
        <v>0</v>
      </c>
      <c r="N29" s="15">
        <v>0</v>
      </c>
      <c r="O29" s="20">
        <v>0</v>
      </c>
    </row>
    <row r="30" spans="1:15" s="7" customFormat="1" ht="40.5" customHeight="1" hidden="1">
      <c r="A30" s="43" t="s">
        <v>31</v>
      </c>
      <c r="B30" s="44"/>
      <c r="C30" s="44"/>
      <c r="D30" s="44"/>
      <c r="E30" s="44"/>
      <c r="F30" s="44"/>
      <c r="G30" s="44"/>
      <c r="H30" s="44"/>
      <c r="I30" s="44"/>
      <c r="J30" s="17" t="s">
        <v>32</v>
      </c>
      <c r="K30" s="11">
        <v>0</v>
      </c>
      <c r="L30" s="11">
        <f>SUM(L31)</f>
        <v>0</v>
      </c>
      <c r="M30" s="11">
        <f>SUM(M31)</f>
        <v>0</v>
      </c>
      <c r="N30" s="11">
        <f>SUM(N31)</f>
        <v>126.4</v>
      </c>
      <c r="O30" s="8">
        <f>SUM(O31)</f>
        <v>0</v>
      </c>
    </row>
    <row r="31" spans="1:15" ht="36.75" customHeight="1" hidden="1">
      <c r="A31" s="41" t="s">
        <v>33</v>
      </c>
      <c r="B31" s="42"/>
      <c r="C31" s="42"/>
      <c r="D31" s="42"/>
      <c r="E31" s="42"/>
      <c r="F31" s="42"/>
      <c r="G31" s="42"/>
      <c r="H31" s="42"/>
      <c r="I31" s="42"/>
      <c r="J31" s="18" t="s">
        <v>34</v>
      </c>
      <c r="K31" s="12">
        <v>200</v>
      </c>
      <c r="L31" s="12">
        <v>0</v>
      </c>
      <c r="M31" s="12">
        <v>0</v>
      </c>
      <c r="N31" s="15">
        <v>126.4</v>
      </c>
      <c r="O31" s="20">
        <v>0</v>
      </c>
    </row>
    <row r="32" spans="1:15" s="7" customFormat="1" ht="40.5" customHeight="1">
      <c r="A32" s="43" t="s">
        <v>90</v>
      </c>
      <c r="B32" s="44"/>
      <c r="C32" s="44"/>
      <c r="D32" s="44"/>
      <c r="E32" s="44"/>
      <c r="F32" s="44"/>
      <c r="G32" s="44"/>
      <c r="H32" s="44"/>
      <c r="I32" s="44"/>
      <c r="J32" s="17" t="s">
        <v>35</v>
      </c>
      <c r="K32" s="11">
        <f>SUM(K33:K33)</f>
        <v>42.9</v>
      </c>
      <c r="L32" s="11">
        <f>SUM(L33:L33)</f>
        <v>0</v>
      </c>
      <c r="M32" s="11">
        <f>SUM(M33:M33)</f>
        <v>0</v>
      </c>
      <c r="N32" s="11">
        <f>SUM(N33:N33)</f>
        <v>42.9</v>
      </c>
      <c r="O32" s="8">
        <f>SUM(O33:O33)</f>
        <v>0</v>
      </c>
    </row>
    <row r="33" spans="1:15" ht="39.75" customHeight="1">
      <c r="A33" s="41" t="s">
        <v>33</v>
      </c>
      <c r="B33" s="42"/>
      <c r="C33" s="42"/>
      <c r="D33" s="42"/>
      <c r="E33" s="42"/>
      <c r="F33" s="42"/>
      <c r="G33" s="42"/>
      <c r="H33" s="42"/>
      <c r="I33" s="42"/>
      <c r="J33" s="18" t="s">
        <v>37</v>
      </c>
      <c r="K33" s="12">
        <v>42.9</v>
      </c>
      <c r="L33" s="12"/>
      <c r="M33" s="12"/>
      <c r="N33" s="15">
        <v>42.9</v>
      </c>
      <c r="O33" s="20"/>
    </row>
    <row r="34" spans="1:15" s="7" customFormat="1" ht="51.75" customHeight="1">
      <c r="A34" s="43" t="s">
        <v>73</v>
      </c>
      <c r="B34" s="44"/>
      <c r="C34" s="44"/>
      <c r="D34" s="44"/>
      <c r="E34" s="44"/>
      <c r="F34" s="44"/>
      <c r="G34" s="44"/>
      <c r="H34" s="44"/>
      <c r="I34" s="44"/>
      <c r="J34" s="17" t="s">
        <v>38</v>
      </c>
      <c r="K34" s="11">
        <f>SUM(K35)</f>
        <v>865</v>
      </c>
      <c r="L34" s="11">
        <f>SUM(L35)</f>
        <v>0</v>
      </c>
      <c r="M34" s="11">
        <f>SUM(M35)</f>
        <v>0</v>
      </c>
      <c r="N34" s="16">
        <f>SUM(N35)</f>
        <v>745</v>
      </c>
      <c r="O34" s="8">
        <f>SUM(O35)</f>
        <v>0</v>
      </c>
    </row>
    <row r="35" spans="1:15" ht="38.25" customHeight="1">
      <c r="A35" s="41" t="s">
        <v>39</v>
      </c>
      <c r="B35" s="42"/>
      <c r="C35" s="42"/>
      <c r="D35" s="42"/>
      <c r="E35" s="42"/>
      <c r="F35" s="42"/>
      <c r="G35" s="42"/>
      <c r="H35" s="42"/>
      <c r="I35" s="42"/>
      <c r="J35" s="18" t="s">
        <v>40</v>
      </c>
      <c r="K35" s="12">
        <v>865</v>
      </c>
      <c r="L35" s="12"/>
      <c r="M35" s="12"/>
      <c r="N35" s="15">
        <v>745</v>
      </c>
      <c r="O35" s="20"/>
    </row>
    <row r="36" spans="1:15" ht="77.25" customHeight="1">
      <c r="A36" s="66" t="s">
        <v>77</v>
      </c>
      <c r="B36" s="67"/>
      <c r="C36" s="67"/>
      <c r="D36" s="67"/>
      <c r="E36" s="67"/>
      <c r="F36" s="67"/>
      <c r="G36" s="67"/>
      <c r="H36" s="67"/>
      <c r="I36" s="68"/>
      <c r="J36" s="18"/>
      <c r="K36" s="11">
        <f>K37</f>
        <v>255.7</v>
      </c>
      <c r="L36" s="11">
        <f>L37</f>
        <v>0</v>
      </c>
      <c r="M36" s="11">
        <f>M37</f>
        <v>0</v>
      </c>
      <c r="N36" s="11">
        <f>N37</f>
        <v>239.3</v>
      </c>
      <c r="O36" s="11">
        <f>O37</f>
        <v>0</v>
      </c>
    </row>
    <row r="37" spans="1:15" ht="38.25" customHeight="1">
      <c r="A37" s="53" t="s">
        <v>74</v>
      </c>
      <c r="B37" s="64"/>
      <c r="C37" s="64"/>
      <c r="D37" s="64"/>
      <c r="E37" s="64"/>
      <c r="F37" s="64"/>
      <c r="G37" s="64"/>
      <c r="H37" s="64"/>
      <c r="I37" s="65"/>
      <c r="J37" s="18"/>
      <c r="K37" s="12">
        <v>255.7</v>
      </c>
      <c r="L37" s="12"/>
      <c r="M37" s="12"/>
      <c r="N37" s="15">
        <v>239.3</v>
      </c>
      <c r="O37" s="20"/>
    </row>
    <row r="38" spans="1:15" s="7" customFormat="1" ht="30.75" customHeight="1" hidden="1">
      <c r="A38" s="43" t="s">
        <v>75</v>
      </c>
      <c r="B38" s="44"/>
      <c r="C38" s="44"/>
      <c r="D38" s="44"/>
      <c r="E38" s="44"/>
      <c r="F38" s="44"/>
      <c r="G38" s="44"/>
      <c r="H38" s="44"/>
      <c r="I38" s="44"/>
      <c r="J38" s="17" t="s">
        <v>41</v>
      </c>
      <c r="K38" s="11">
        <f>SUM(K39:K40)</f>
        <v>2070.9</v>
      </c>
      <c r="L38" s="11">
        <f>SUM(L39:L40)</f>
        <v>165.8</v>
      </c>
      <c r="M38" s="11">
        <f>SUM(M39:M40)</f>
        <v>1215.5</v>
      </c>
      <c r="N38" s="11">
        <f>SUM(N39:N40)</f>
        <v>2070.9</v>
      </c>
      <c r="O38" s="8">
        <f>SUM(O39:O40)</f>
        <v>165.8</v>
      </c>
    </row>
    <row r="39" spans="1:15" ht="47.25" customHeight="1" hidden="1">
      <c r="A39" s="41" t="s">
        <v>42</v>
      </c>
      <c r="B39" s="42"/>
      <c r="C39" s="42"/>
      <c r="D39" s="42"/>
      <c r="E39" s="42"/>
      <c r="F39" s="42"/>
      <c r="G39" s="42"/>
      <c r="H39" s="42"/>
      <c r="I39" s="42"/>
      <c r="J39" s="18" t="s">
        <v>43</v>
      </c>
      <c r="K39" s="12">
        <v>689.6</v>
      </c>
      <c r="L39" s="12"/>
      <c r="M39" s="12"/>
      <c r="N39" s="15">
        <v>689.6</v>
      </c>
      <c r="O39" s="20"/>
    </row>
    <row r="40" spans="1:15" ht="47.25" customHeight="1" hidden="1">
      <c r="A40" s="38" t="s">
        <v>53</v>
      </c>
      <c r="B40" s="45"/>
      <c r="C40" s="45"/>
      <c r="D40" s="45"/>
      <c r="E40" s="45"/>
      <c r="F40" s="45"/>
      <c r="G40" s="45"/>
      <c r="H40" s="45"/>
      <c r="I40" s="46"/>
      <c r="J40" s="26"/>
      <c r="K40" s="27">
        <v>1381.3</v>
      </c>
      <c r="L40" s="27">
        <v>165.8</v>
      </c>
      <c r="M40" s="27">
        <v>1215.5</v>
      </c>
      <c r="N40" s="28">
        <v>1381.3</v>
      </c>
      <c r="O40" s="20">
        <v>165.8</v>
      </c>
    </row>
    <row r="41" spans="1:15" ht="49.5" customHeight="1">
      <c r="A41" s="61" t="s">
        <v>76</v>
      </c>
      <c r="B41" s="62"/>
      <c r="C41" s="62"/>
      <c r="D41" s="62"/>
      <c r="E41" s="62"/>
      <c r="F41" s="62"/>
      <c r="G41" s="62"/>
      <c r="H41" s="62"/>
      <c r="I41" s="63"/>
      <c r="J41" s="26"/>
      <c r="K41" s="29">
        <f>SUM(K42:K45)</f>
        <v>247.20000000000002</v>
      </c>
      <c r="L41" s="29">
        <f>SUM(L42:L45)</f>
        <v>0</v>
      </c>
      <c r="M41" s="29">
        <f>SUM(M42:M45)</f>
        <v>0</v>
      </c>
      <c r="N41" s="29">
        <f>SUM(N42:N45)</f>
        <v>247.20000000000002</v>
      </c>
      <c r="O41" s="29">
        <f>SUM(O42:O45)</f>
        <v>0</v>
      </c>
    </row>
    <row r="42" spans="1:15" ht="49.5" customHeight="1">
      <c r="A42" s="38" t="s">
        <v>78</v>
      </c>
      <c r="B42" s="39"/>
      <c r="C42" s="39"/>
      <c r="D42" s="39"/>
      <c r="E42" s="39"/>
      <c r="F42" s="39"/>
      <c r="G42" s="39"/>
      <c r="H42" s="39"/>
      <c r="I42" s="40"/>
      <c r="J42" s="26"/>
      <c r="K42" s="27">
        <v>95</v>
      </c>
      <c r="L42" s="27"/>
      <c r="M42" s="27"/>
      <c r="N42" s="27">
        <v>95</v>
      </c>
      <c r="O42" s="32"/>
    </row>
    <row r="43" spans="1:15" ht="23.25" customHeight="1">
      <c r="A43" s="38" t="s">
        <v>79</v>
      </c>
      <c r="B43" s="39"/>
      <c r="C43" s="39"/>
      <c r="D43" s="39"/>
      <c r="E43" s="39"/>
      <c r="F43" s="39"/>
      <c r="G43" s="39"/>
      <c r="H43" s="39"/>
      <c r="I43" s="40"/>
      <c r="J43" s="26"/>
      <c r="K43" s="27">
        <v>129.6</v>
      </c>
      <c r="L43" s="27"/>
      <c r="M43" s="27"/>
      <c r="N43" s="27">
        <v>129.6</v>
      </c>
      <c r="O43" s="32"/>
    </row>
    <row r="44" spans="1:15" ht="19.5" customHeight="1">
      <c r="A44" s="38" t="s">
        <v>80</v>
      </c>
      <c r="B44" s="39"/>
      <c r="C44" s="39"/>
      <c r="D44" s="39"/>
      <c r="E44" s="39"/>
      <c r="F44" s="39"/>
      <c r="G44" s="39"/>
      <c r="H44" s="39"/>
      <c r="I44" s="40"/>
      <c r="J44" s="26"/>
      <c r="K44" s="27">
        <v>14.8</v>
      </c>
      <c r="L44" s="27"/>
      <c r="M44" s="27"/>
      <c r="N44" s="27">
        <v>14.8</v>
      </c>
      <c r="O44" s="32"/>
    </row>
    <row r="45" spans="1:15" ht="54.75" customHeight="1">
      <c r="A45" s="38" t="s">
        <v>81</v>
      </c>
      <c r="B45" s="45"/>
      <c r="C45" s="45"/>
      <c r="D45" s="45"/>
      <c r="E45" s="45"/>
      <c r="F45" s="45"/>
      <c r="G45" s="45"/>
      <c r="H45" s="45"/>
      <c r="I45" s="46"/>
      <c r="J45" s="26"/>
      <c r="K45" s="27">
        <v>7.8</v>
      </c>
      <c r="L45" s="27"/>
      <c r="M45" s="27"/>
      <c r="N45" s="28">
        <v>7.8</v>
      </c>
      <c r="O45" s="20"/>
    </row>
    <row r="46" spans="1:15" ht="26.25" customHeight="1">
      <c r="A46" s="61" t="s">
        <v>75</v>
      </c>
      <c r="B46" s="69"/>
      <c r="C46" s="69"/>
      <c r="D46" s="69"/>
      <c r="E46" s="69"/>
      <c r="F46" s="69"/>
      <c r="G46" s="69"/>
      <c r="H46" s="69"/>
      <c r="I46" s="70"/>
      <c r="J46" s="34"/>
      <c r="K46" s="29">
        <f>K47</f>
        <v>0</v>
      </c>
      <c r="L46" s="29">
        <f>L47</f>
        <v>0</v>
      </c>
      <c r="M46" s="29">
        <f>M47</f>
        <v>0</v>
      </c>
      <c r="N46" s="29">
        <f>N47</f>
        <v>0</v>
      </c>
      <c r="O46" s="29">
        <f>O47</f>
        <v>0</v>
      </c>
    </row>
    <row r="47" spans="1:15" ht="54.75" customHeight="1">
      <c r="A47" s="38" t="s">
        <v>42</v>
      </c>
      <c r="B47" s="71"/>
      <c r="C47" s="71"/>
      <c r="D47" s="71"/>
      <c r="E47" s="71"/>
      <c r="F47" s="71"/>
      <c r="G47" s="71"/>
      <c r="H47" s="71"/>
      <c r="I47" s="72"/>
      <c r="J47" s="26"/>
      <c r="K47" s="27"/>
      <c r="L47" s="27"/>
      <c r="M47" s="27"/>
      <c r="N47" s="28"/>
      <c r="O47" s="28"/>
    </row>
    <row r="48" spans="1:15" ht="24" customHeight="1" thickBot="1">
      <c r="A48" s="58" t="s">
        <v>52</v>
      </c>
      <c r="B48" s="59"/>
      <c r="C48" s="59"/>
      <c r="D48" s="59"/>
      <c r="E48" s="59"/>
      <c r="F48" s="59"/>
      <c r="G48" s="59"/>
      <c r="H48" s="59"/>
      <c r="I48" s="60"/>
      <c r="J48" s="21"/>
      <c r="K48" s="22">
        <f>K6+K11+K14++K18+K21+K26+K32+K34+K41+K36+K46+K9</f>
        <v>29882.100000000006</v>
      </c>
      <c r="L48" s="22">
        <f>L6+L11+L14++L18+L21+L26+L32+L34+L41+L36+L46+L9</f>
        <v>601.1</v>
      </c>
      <c r="M48" s="22">
        <f>M6+M11+M14++M18+M21+M26+M32+M34+M41+M36+M46+M9</f>
        <v>5150.7</v>
      </c>
      <c r="N48" s="22">
        <f>N6+N11+N14++N18+N21+N26+N32+N34+N41+N36+N46+N9</f>
        <v>29211.4</v>
      </c>
      <c r="O48" s="22">
        <f>O6+O11+O14++O18+O21+O26+O32+O34+O41+O36+O46+O9</f>
        <v>601.1</v>
      </c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9"/>
      <c r="L49" s="1"/>
      <c r="M49" s="2"/>
    </row>
  </sheetData>
  <sheetProtection/>
  <mergeCells count="48">
    <mergeCell ref="A48:I48"/>
    <mergeCell ref="A15:I15"/>
    <mergeCell ref="A42:I42"/>
    <mergeCell ref="A43:I43"/>
    <mergeCell ref="A44:I44"/>
    <mergeCell ref="A45:I45"/>
    <mergeCell ref="A46:I46"/>
    <mergeCell ref="A47:I47"/>
    <mergeCell ref="A36:I36"/>
    <mergeCell ref="A37:I37"/>
    <mergeCell ref="A38:I38"/>
    <mergeCell ref="A39:I39"/>
    <mergeCell ref="A40:I40"/>
    <mergeCell ref="A41:I41"/>
    <mergeCell ref="A30:I30"/>
    <mergeCell ref="A31:I31"/>
    <mergeCell ref="A32:I32"/>
    <mergeCell ref="A33:I33"/>
    <mergeCell ref="A34:I34"/>
    <mergeCell ref="A35:I35"/>
    <mergeCell ref="A24:I24"/>
    <mergeCell ref="A25:I25"/>
    <mergeCell ref="A26:I26"/>
    <mergeCell ref="A27:I27"/>
    <mergeCell ref="A28:I28"/>
    <mergeCell ref="A29:I29"/>
    <mergeCell ref="A18:I18"/>
    <mergeCell ref="A19:I19"/>
    <mergeCell ref="A20:I20"/>
    <mergeCell ref="A21:I21"/>
    <mergeCell ref="A22:I22"/>
    <mergeCell ref="A23:I23"/>
    <mergeCell ref="A12:I12"/>
    <mergeCell ref="A13:I13"/>
    <mergeCell ref="A14:I14"/>
    <mergeCell ref="A16:I16"/>
    <mergeCell ref="A17:I17"/>
    <mergeCell ref="A7:I7"/>
    <mergeCell ref="A8:I8"/>
    <mergeCell ref="A9:I9"/>
    <mergeCell ref="A10:I10"/>
    <mergeCell ref="A11:I11"/>
    <mergeCell ref="I1:M1"/>
    <mergeCell ref="A4:I5"/>
    <mergeCell ref="K4:L4"/>
    <mergeCell ref="M4:M5"/>
    <mergeCell ref="N4:O4"/>
    <mergeCell ref="A6:I6"/>
  </mergeCells>
  <printOptions/>
  <pageMargins left="0.393700787401575" right="0.393700787401575" top="0.64" bottom="0.49" header="0.499999992490753" footer="0.499999992490753"/>
  <pageSetup fitToHeight="0" fitToWidth="1" horizontalDpi="600" verticalDpi="600" orientation="portrait" paperSize="9" scale="70" r:id="rId1"/>
  <headerFooter alignWithMargins="0">
    <oddHeader>&amp;CСтраница &amp;P из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PageLayoutView="0" workbookViewId="0" topLeftCell="A43">
      <selection activeCell="N21" sqref="N21"/>
    </sheetView>
  </sheetViews>
  <sheetFormatPr defaultColWidth="9.00390625" defaultRowHeight="12.75"/>
  <cols>
    <col min="1" max="1" width="2.875" style="3" customWidth="1"/>
    <col min="2" max="2" width="0.6171875" style="3" customWidth="1"/>
    <col min="3" max="3" width="2.125" style="3" customWidth="1"/>
    <col min="4" max="4" width="2.875" style="3" customWidth="1"/>
    <col min="5" max="5" width="3.125" style="3" customWidth="1"/>
    <col min="6" max="6" width="0.74609375" style="3" customWidth="1"/>
    <col min="7" max="7" width="3.375" style="3" customWidth="1"/>
    <col min="8" max="8" width="2.125" style="3" customWidth="1"/>
    <col min="9" max="9" width="39.875" style="3" customWidth="1"/>
    <col min="10" max="10" width="10.625" style="3" hidden="1" customWidth="1"/>
    <col min="11" max="11" width="17.375" style="3" customWidth="1"/>
    <col min="12" max="12" width="15.625" style="3" customWidth="1"/>
    <col min="13" max="13" width="18.00390625" style="3" customWidth="1"/>
    <col min="14" max="14" width="14.25390625" style="3" customWidth="1"/>
    <col min="15" max="15" width="15.75390625" style="3" customWidth="1"/>
    <col min="16" max="251" width="9.125" style="3" customWidth="1"/>
    <col min="252" max="16384" width="9.125" style="3" customWidth="1"/>
  </cols>
  <sheetData>
    <row r="1" spans="1:13" ht="52.5" customHeight="1">
      <c r="A1" s="4"/>
      <c r="B1" s="4"/>
      <c r="C1" s="4"/>
      <c r="D1" s="4"/>
      <c r="E1" s="4"/>
      <c r="F1" s="4"/>
      <c r="G1" s="4"/>
      <c r="H1" s="4"/>
      <c r="I1" s="47" t="s">
        <v>91</v>
      </c>
      <c r="J1" s="47"/>
      <c r="K1" s="47"/>
      <c r="L1" s="47"/>
      <c r="M1" s="47"/>
    </row>
    <row r="2" spans="1:13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14"/>
      <c r="L2" s="1"/>
      <c r="M2" s="2"/>
    </row>
    <row r="3" spans="1:13" ht="11.2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1"/>
      <c r="M3" s="2"/>
    </row>
    <row r="4" spans="1:15" ht="16.5" customHeight="1">
      <c r="A4" s="48" t="s">
        <v>0</v>
      </c>
      <c r="B4" s="36"/>
      <c r="C4" s="36"/>
      <c r="D4" s="36"/>
      <c r="E4" s="36"/>
      <c r="F4" s="36"/>
      <c r="G4" s="36"/>
      <c r="H4" s="36"/>
      <c r="I4" s="36"/>
      <c r="J4" s="23"/>
      <c r="K4" s="36" t="s">
        <v>49</v>
      </c>
      <c r="L4" s="36"/>
      <c r="M4" s="51" t="s">
        <v>51</v>
      </c>
      <c r="N4" s="36" t="s">
        <v>47</v>
      </c>
      <c r="O4" s="37"/>
    </row>
    <row r="5" spans="1:15" ht="66" customHeight="1">
      <c r="A5" s="49"/>
      <c r="B5" s="50"/>
      <c r="C5" s="50"/>
      <c r="D5" s="50"/>
      <c r="E5" s="50"/>
      <c r="F5" s="50"/>
      <c r="G5" s="50"/>
      <c r="H5" s="50"/>
      <c r="I5" s="50"/>
      <c r="J5" s="24" t="s">
        <v>1</v>
      </c>
      <c r="K5" s="13" t="s">
        <v>48</v>
      </c>
      <c r="L5" s="13" t="s">
        <v>56</v>
      </c>
      <c r="M5" s="52"/>
      <c r="N5" s="10" t="s">
        <v>50</v>
      </c>
      <c r="O5" s="25" t="s">
        <v>57</v>
      </c>
    </row>
    <row r="6" spans="1:15" s="7" customFormat="1" ht="31.5" customHeight="1">
      <c r="A6" s="43" t="s">
        <v>58</v>
      </c>
      <c r="B6" s="44"/>
      <c r="C6" s="44"/>
      <c r="D6" s="44"/>
      <c r="E6" s="44"/>
      <c r="F6" s="44"/>
      <c r="G6" s="44"/>
      <c r="H6" s="44"/>
      <c r="I6" s="44"/>
      <c r="J6" s="17" t="s">
        <v>2</v>
      </c>
      <c r="K6" s="11">
        <f>SUM(K7:K8)</f>
        <v>90</v>
      </c>
      <c r="L6" s="11">
        <f>SUM(L7:L8)</f>
        <v>0</v>
      </c>
      <c r="M6" s="11">
        <f>SUM(M7:M8)</f>
        <v>0</v>
      </c>
      <c r="N6" s="11">
        <f>SUM(N7:N8)</f>
        <v>90</v>
      </c>
      <c r="O6" s="11">
        <f>SUM(O7:O8)</f>
        <v>0</v>
      </c>
    </row>
    <row r="7" spans="1:15" s="7" customFormat="1" ht="31.5" customHeight="1">
      <c r="A7" s="53" t="s">
        <v>83</v>
      </c>
      <c r="B7" s="54"/>
      <c r="C7" s="54"/>
      <c r="D7" s="54"/>
      <c r="E7" s="54"/>
      <c r="F7" s="54"/>
      <c r="G7" s="54"/>
      <c r="H7" s="54"/>
      <c r="I7" s="55"/>
      <c r="J7" s="17"/>
      <c r="K7" s="12">
        <v>10</v>
      </c>
      <c r="L7" s="12"/>
      <c r="M7" s="12"/>
      <c r="N7" s="12">
        <v>10</v>
      </c>
      <c r="O7" s="8"/>
    </row>
    <row r="8" spans="1:16" s="31" customFormat="1" ht="36" customHeight="1">
      <c r="A8" s="41" t="s">
        <v>3</v>
      </c>
      <c r="B8" s="42"/>
      <c r="C8" s="42"/>
      <c r="D8" s="42"/>
      <c r="E8" s="42"/>
      <c r="F8" s="42"/>
      <c r="G8" s="42"/>
      <c r="H8" s="42"/>
      <c r="I8" s="42"/>
      <c r="J8" s="18" t="s">
        <v>4</v>
      </c>
      <c r="K8" s="12">
        <v>80</v>
      </c>
      <c r="L8" s="12"/>
      <c r="M8" s="12"/>
      <c r="N8" s="15">
        <v>80</v>
      </c>
      <c r="O8" s="20"/>
      <c r="P8" s="3"/>
    </row>
    <row r="9" spans="1:15" ht="30.75" customHeight="1">
      <c r="A9" s="66" t="s">
        <v>84</v>
      </c>
      <c r="B9" s="67"/>
      <c r="C9" s="67"/>
      <c r="D9" s="67"/>
      <c r="E9" s="67"/>
      <c r="F9" s="67"/>
      <c r="G9" s="67"/>
      <c r="H9" s="67"/>
      <c r="I9" s="68"/>
      <c r="J9" s="18"/>
      <c r="K9" s="11">
        <f>K10</f>
        <v>24.9</v>
      </c>
      <c r="L9" s="11"/>
      <c r="M9" s="11"/>
      <c r="N9" s="11">
        <f>N10</f>
        <v>23.6</v>
      </c>
      <c r="O9" s="11"/>
    </row>
    <row r="10" spans="1:15" ht="30.75" customHeight="1">
      <c r="A10" s="53" t="s">
        <v>85</v>
      </c>
      <c r="B10" s="64"/>
      <c r="C10" s="64"/>
      <c r="D10" s="64"/>
      <c r="E10" s="64"/>
      <c r="F10" s="64"/>
      <c r="G10" s="64"/>
      <c r="H10" s="64"/>
      <c r="I10" s="65"/>
      <c r="J10" s="18"/>
      <c r="K10" s="12">
        <v>24.9</v>
      </c>
      <c r="L10" s="12"/>
      <c r="M10" s="12"/>
      <c r="N10" s="15">
        <v>23.6</v>
      </c>
      <c r="O10" s="20"/>
    </row>
    <row r="11" spans="1:15" s="7" customFormat="1" ht="63" customHeight="1">
      <c r="A11" s="43" t="s">
        <v>60</v>
      </c>
      <c r="B11" s="44"/>
      <c r="C11" s="44"/>
      <c r="D11" s="44"/>
      <c r="E11" s="44"/>
      <c r="F11" s="44"/>
      <c r="G11" s="44"/>
      <c r="H11" s="44"/>
      <c r="I11" s="44"/>
      <c r="J11" s="17" t="s">
        <v>6</v>
      </c>
      <c r="K11" s="11">
        <f>SUM(K12:K15)</f>
        <v>5668.9</v>
      </c>
      <c r="L11" s="11">
        <f>SUM(L12:L15)</f>
        <v>736.5</v>
      </c>
      <c r="M11" s="11">
        <f>SUM(M12:M15)</f>
        <v>2500</v>
      </c>
      <c r="N11" s="11">
        <f>SUM(N12:N15)</f>
        <v>5378.500000000001</v>
      </c>
      <c r="O11" s="11">
        <f>SUM(O12:O15)</f>
        <v>736.5</v>
      </c>
    </row>
    <row r="12" spans="1:15" s="7" customFormat="1" ht="23.25" customHeight="1">
      <c r="A12" s="38" t="s">
        <v>88</v>
      </c>
      <c r="B12" s="45"/>
      <c r="C12" s="45"/>
      <c r="D12" s="45"/>
      <c r="E12" s="45"/>
      <c r="F12" s="45"/>
      <c r="G12" s="45"/>
      <c r="H12" s="45"/>
      <c r="I12" s="46"/>
      <c r="J12" s="17"/>
      <c r="K12" s="12">
        <v>452.1</v>
      </c>
      <c r="L12" s="11"/>
      <c r="M12" s="11"/>
      <c r="N12" s="12">
        <v>376.2</v>
      </c>
      <c r="O12" s="8"/>
    </row>
    <row r="13" spans="1:15" s="7" customFormat="1" ht="23.25" customHeight="1">
      <c r="A13" s="38" t="s">
        <v>54</v>
      </c>
      <c r="B13" s="71"/>
      <c r="C13" s="71"/>
      <c r="D13" s="71"/>
      <c r="E13" s="71"/>
      <c r="F13" s="71"/>
      <c r="G13" s="71"/>
      <c r="H13" s="71"/>
      <c r="I13" s="72"/>
      <c r="J13" s="17"/>
      <c r="K13" s="12">
        <v>22.6</v>
      </c>
      <c r="L13" s="11"/>
      <c r="M13" s="11"/>
      <c r="N13" s="12">
        <v>22.6</v>
      </c>
      <c r="O13" s="8"/>
    </row>
    <row r="14" spans="1:15" ht="30.75" customHeight="1">
      <c r="A14" s="41" t="s">
        <v>61</v>
      </c>
      <c r="B14" s="42"/>
      <c r="C14" s="42"/>
      <c r="D14" s="42"/>
      <c r="E14" s="42"/>
      <c r="F14" s="42"/>
      <c r="G14" s="42"/>
      <c r="H14" s="42"/>
      <c r="I14" s="42"/>
      <c r="J14" s="18" t="s">
        <v>9</v>
      </c>
      <c r="K14" s="30">
        <v>4876.7</v>
      </c>
      <c r="L14" s="12">
        <v>736.5</v>
      </c>
      <c r="M14" s="12">
        <v>2500</v>
      </c>
      <c r="N14" s="15">
        <v>4717.6</v>
      </c>
      <c r="O14" s="20">
        <v>736.5</v>
      </c>
    </row>
    <row r="15" spans="1:15" ht="30.75" customHeight="1">
      <c r="A15" s="53" t="s">
        <v>92</v>
      </c>
      <c r="B15" s="64"/>
      <c r="C15" s="64"/>
      <c r="D15" s="64"/>
      <c r="E15" s="64"/>
      <c r="F15" s="64"/>
      <c r="G15" s="64"/>
      <c r="H15" s="64"/>
      <c r="I15" s="65"/>
      <c r="J15" s="18"/>
      <c r="K15" s="30">
        <v>317.5</v>
      </c>
      <c r="L15" s="12"/>
      <c r="M15" s="12"/>
      <c r="N15" s="15">
        <v>262.1</v>
      </c>
      <c r="O15" s="15"/>
    </row>
    <row r="16" spans="1:15" s="7" customFormat="1" ht="46.5" customHeight="1">
      <c r="A16" s="43" t="s">
        <v>10</v>
      </c>
      <c r="B16" s="44"/>
      <c r="C16" s="44"/>
      <c r="D16" s="44"/>
      <c r="E16" s="44"/>
      <c r="F16" s="44"/>
      <c r="G16" s="44"/>
      <c r="H16" s="44"/>
      <c r="I16" s="44"/>
      <c r="J16" s="17" t="s">
        <v>11</v>
      </c>
      <c r="K16" s="16">
        <f>SUM(K17:K21)</f>
        <v>5951.3</v>
      </c>
      <c r="L16" s="16">
        <f>SUM(L17:L21)</f>
        <v>0</v>
      </c>
      <c r="M16" s="16">
        <f>SUM(M17:M21)</f>
        <v>0</v>
      </c>
      <c r="N16" s="16">
        <f>SUM(N17:N21)</f>
        <v>5155.7</v>
      </c>
      <c r="O16" s="16">
        <f>SUM(O17:O21)</f>
        <v>0</v>
      </c>
    </row>
    <row r="17" spans="1:15" s="7" customFormat="1" ht="46.5" customHeight="1">
      <c r="A17" s="53" t="s">
        <v>63</v>
      </c>
      <c r="B17" s="54"/>
      <c r="C17" s="54"/>
      <c r="D17" s="54"/>
      <c r="E17" s="54"/>
      <c r="F17" s="54"/>
      <c r="G17" s="54"/>
      <c r="H17" s="54"/>
      <c r="I17" s="55"/>
      <c r="J17" s="17"/>
      <c r="K17" s="15">
        <v>4.9</v>
      </c>
      <c r="L17" s="15"/>
      <c r="M17" s="15"/>
      <c r="N17" s="15">
        <v>4.9</v>
      </c>
      <c r="O17" s="15"/>
    </row>
    <row r="18" spans="1:15" s="7" customFormat="1" ht="16.5" customHeight="1">
      <c r="A18" s="53" t="s">
        <v>93</v>
      </c>
      <c r="B18" s="64"/>
      <c r="C18" s="64"/>
      <c r="D18" s="64"/>
      <c r="E18" s="64"/>
      <c r="F18" s="64"/>
      <c r="G18" s="64"/>
      <c r="H18" s="64"/>
      <c r="I18" s="65"/>
      <c r="J18" s="17"/>
      <c r="K18" s="15">
        <v>394</v>
      </c>
      <c r="L18" s="15"/>
      <c r="M18" s="15"/>
      <c r="N18" s="15"/>
      <c r="O18" s="15"/>
    </row>
    <row r="19" spans="1:15" s="7" customFormat="1" ht="16.5" customHeight="1">
      <c r="A19" s="53" t="s">
        <v>94</v>
      </c>
      <c r="B19" s="64"/>
      <c r="C19" s="64"/>
      <c r="D19" s="64"/>
      <c r="E19" s="64"/>
      <c r="F19" s="64"/>
      <c r="G19" s="64"/>
      <c r="H19" s="64"/>
      <c r="I19" s="65"/>
      <c r="J19" s="17"/>
      <c r="K19" s="15">
        <v>91</v>
      </c>
      <c r="L19" s="15"/>
      <c r="M19" s="15"/>
      <c r="N19" s="15">
        <v>91</v>
      </c>
      <c r="O19" s="15"/>
    </row>
    <row r="20" spans="1:15" s="7" customFormat="1" ht="25.5" customHeight="1">
      <c r="A20" s="53" t="s">
        <v>65</v>
      </c>
      <c r="B20" s="54"/>
      <c r="C20" s="54"/>
      <c r="D20" s="54"/>
      <c r="E20" s="54"/>
      <c r="F20" s="54"/>
      <c r="G20" s="54"/>
      <c r="H20" s="54"/>
      <c r="I20" s="55"/>
      <c r="J20" s="17"/>
      <c r="K20" s="15">
        <v>5238.6</v>
      </c>
      <c r="L20" s="15"/>
      <c r="M20" s="15"/>
      <c r="N20" s="15">
        <v>4968.6</v>
      </c>
      <c r="O20" s="15"/>
    </row>
    <row r="21" spans="1:15" s="7" customFormat="1" ht="23.25" customHeight="1">
      <c r="A21" s="53" t="s">
        <v>66</v>
      </c>
      <c r="B21" s="54"/>
      <c r="C21" s="54"/>
      <c r="D21" s="54"/>
      <c r="E21" s="54"/>
      <c r="F21" s="54"/>
      <c r="G21" s="54"/>
      <c r="H21" s="54"/>
      <c r="I21" s="55"/>
      <c r="J21" s="17"/>
      <c r="K21" s="15">
        <v>222.8</v>
      </c>
      <c r="L21" s="15"/>
      <c r="M21" s="15"/>
      <c r="N21" s="15">
        <v>91.2</v>
      </c>
      <c r="O21" s="20"/>
    </row>
    <row r="22" spans="1:15" s="7" customFormat="1" ht="32.25" customHeight="1">
      <c r="A22" s="43" t="s">
        <v>67</v>
      </c>
      <c r="B22" s="44"/>
      <c r="C22" s="44"/>
      <c r="D22" s="44"/>
      <c r="E22" s="44"/>
      <c r="F22" s="44"/>
      <c r="G22" s="44"/>
      <c r="H22" s="44"/>
      <c r="I22" s="44"/>
      <c r="J22" s="17" t="s">
        <v>13</v>
      </c>
      <c r="K22" s="11">
        <f>SUM(K23:K25)</f>
        <v>302.8</v>
      </c>
      <c r="L22" s="11">
        <f>SUM(L23:L25)</f>
        <v>0</v>
      </c>
      <c r="M22" s="11">
        <f>SUM(M23:M25)</f>
        <v>0</v>
      </c>
      <c r="N22" s="11">
        <f>SUM(N23:N25)</f>
        <v>302.8</v>
      </c>
      <c r="O22" s="8">
        <f>SUM(O23:O25)</f>
        <v>0</v>
      </c>
    </row>
    <row r="23" spans="1:15" ht="34.5" customHeight="1">
      <c r="A23" s="41" t="s">
        <v>46</v>
      </c>
      <c r="B23" s="42"/>
      <c r="C23" s="42"/>
      <c r="D23" s="42"/>
      <c r="E23" s="42"/>
      <c r="F23" s="42"/>
      <c r="G23" s="42"/>
      <c r="H23" s="42"/>
      <c r="I23" s="42"/>
      <c r="J23" s="18" t="s">
        <v>14</v>
      </c>
      <c r="K23" s="12">
        <v>245</v>
      </c>
      <c r="L23" s="12"/>
      <c r="M23" s="12"/>
      <c r="N23" s="15">
        <v>245</v>
      </c>
      <c r="O23" s="20"/>
    </row>
    <row r="24" spans="1:15" ht="34.5" customHeight="1">
      <c r="A24" s="41" t="s">
        <v>15</v>
      </c>
      <c r="B24" s="42"/>
      <c r="C24" s="42"/>
      <c r="D24" s="42"/>
      <c r="E24" s="42"/>
      <c r="F24" s="42"/>
      <c r="G24" s="42"/>
      <c r="H24" s="42"/>
      <c r="I24" s="42"/>
      <c r="J24" s="18"/>
      <c r="K24" s="12">
        <v>44</v>
      </c>
      <c r="L24" s="12"/>
      <c r="M24" s="12"/>
      <c r="N24" s="15">
        <v>44</v>
      </c>
      <c r="O24" s="20"/>
    </row>
    <row r="25" spans="1:15" ht="25.5" customHeight="1">
      <c r="A25" s="41" t="s">
        <v>17</v>
      </c>
      <c r="B25" s="42"/>
      <c r="C25" s="42"/>
      <c r="D25" s="42"/>
      <c r="E25" s="42"/>
      <c r="F25" s="42"/>
      <c r="G25" s="42"/>
      <c r="H25" s="42"/>
      <c r="I25" s="42"/>
      <c r="J25" s="18" t="s">
        <v>16</v>
      </c>
      <c r="K25" s="12">
        <v>13.8</v>
      </c>
      <c r="L25" s="12"/>
      <c r="M25" s="12"/>
      <c r="N25" s="15">
        <v>13.8</v>
      </c>
      <c r="O25" s="20"/>
    </row>
    <row r="26" spans="1:15" s="7" customFormat="1" ht="33" customHeight="1">
      <c r="A26" s="43" t="s">
        <v>68</v>
      </c>
      <c r="B26" s="44"/>
      <c r="C26" s="44"/>
      <c r="D26" s="44"/>
      <c r="E26" s="44"/>
      <c r="F26" s="44"/>
      <c r="G26" s="44"/>
      <c r="H26" s="44"/>
      <c r="I26" s="44"/>
      <c r="J26" s="17" t="s">
        <v>19</v>
      </c>
      <c r="K26" s="11">
        <f>SUM(K27:K30)</f>
        <v>16054.900000000001</v>
      </c>
      <c r="L26" s="11">
        <f>SUM(L27:L30)</f>
        <v>254.3</v>
      </c>
      <c r="M26" s="11">
        <f>SUM(M27:M30)</f>
        <v>4802.1</v>
      </c>
      <c r="N26" s="11">
        <f>SUM(N27:N30)</f>
        <v>15848.400000000001</v>
      </c>
      <c r="O26" s="8">
        <f>SUM(O27:O30)</f>
        <v>250.20000000000002</v>
      </c>
    </row>
    <row r="27" spans="1:15" ht="20.25" customHeight="1">
      <c r="A27" s="41" t="s">
        <v>86</v>
      </c>
      <c r="B27" s="42"/>
      <c r="C27" s="42"/>
      <c r="D27" s="42"/>
      <c r="E27" s="42"/>
      <c r="F27" s="42"/>
      <c r="G27" s="42"/>
      <c r="H27" s="42"/>
      <c r="I27" s="42"/>
      <c r="J27" s="18" t="s">
        <v>20</v>
      </c>
      <c r="K27" s="12">
        <v>10998.5</v>
      </c>
      <c r="L27" s="12"/>
      <c r="M27" s="12"/>
      <c r="N27" s="15">
        <v>10927.7</v>
      </c>
      <c r="O27" s="20"/>
    </row>
    <row r="28" spans="1:15" ht="72" customHeight="1">
      <c r="A28" s="53" t="s">
        <v>95</v>
      </c>
      <c r="B28" s="56"/>
      <c r="C28" s="56"/>
      <c r="D28" s="56"/>
      <c r="E28" s="56"/>
      <c r="F28" s="56"/>
      <c r="G28" s="56"/>
      <c r="H28" s="56"/>
      <c r="I28" s="57"/>
      <c r="J28" s="18" t="s">
        <v>21</v>
      </c>
      <c r="K28" s="12">
        <v>36.6</v>
      </c>
      <c r="L28" s="12">
        <v>3.3</v>
      </c>
      <c r="M28" s="12">
        <v>33.3</v>
      </c>
      <c r="N28" s="15">
        <v>36.6</v>
      </c>
      <c r="O28" s="20">
        <v>3.3</v>
      </c>
    </row>
    <row r="29" spans="1:15" ht="20.25" customHeight="1">
      <c r="A29" s="41" t="s">
        <v>22</v>
      </c>
      <c r="B29" s="42"/>
      <c r="C29" s="42"/>
      <c r="D29" s="42"/>
      <c r="E29" s="42"/>
      <c r="F29" s="42"/>
      <c r="G29" s="42"/>
      <c r="H29" s="42"/>
      <c r="I29" s="42"/>
      <c r="J29" s="18" t="s">
        <v>23</v>
      </c>
      <c r="K29" s="12"/>
      <c r="L29" s="12"/>
      <c r="M29" s="12"/>
      <c r="N29" s="15"/>
      <c r="O29" s="20"/>
    </row>
    <row r="30" spans="1:15" ht="20.25" customHeight="1">
      <c r="A30" s="41" t="s">
        <v>45</v>
      </c>
      <c r="B30" s="42"/>
      <c r="C30" s="42"/>
      <c r="D30" s="42"/>
      <c r="E30" s="42"/>
      <c r="F30" s="42"/>
      <c r="G30" s="42"/>
      <c r="H30" s="42"/>
      <c r="I30" s="42"/>
      <c r="J30" s="18" t="s">
        <v>24</v>
      </c>
      <c r="K30" s="12">
        <v>5019.8</v>
      </c>
      <c r="L30" s="12">
        <v>251</v>
      </c>
      <c r="M30" s="12">
        <v>4768.8</v>
      </c>
      <c r="N30" s="15">
        <v>4884.1</v>
      </c>
      <c r="O30" s="20">
        <v>246.9</v>
      </c>
    </row>
    <row r="31" spans="1:15" s="7" customFormat="1" ht="46.5" customHeight="1">
      <c r="A31" s="43" t="s">
        <v>70</v>
      </c>
      <c r="B31" s="44"/>
      <c r="C31" s="44"/>
      <c r="D31" s="44"/>
      <c r="E31" s="44"/>
      <c r="F31" s="44"/>
      <c r="G31" s="44"/>
      <c r="H31" s="44"/>
      <c r="I31" s="44"/>
      <c r="J31" s="17" t="s">
        <v>25</v>
      </c>
      <c r="K31" s="11">
        <f>SUM(K32:K32)</f>
        <v>25</v>
      </c>
      <c r="L31" s="11">
        <f>SUM(L32:L32)</f>
        <v>0</v>
      </c>
      <c r="M31" s="11">
        <f>SUM(M32:M32)</f>
        <v>0</v>
      </c>
      <c r="N31" s="11">
        <f>SUM(N32:N32)</f>
        <v>18.5</v>
      </c>
      <c r="O31" s="8">
        <f>SUM(O32:O32)</f>
        <v>0</v>
      </c>
    </row>
    <row r="32" spans="1:15" ht="23.25" customHeight="1">
      <c r="A32" s="41" t="s">
        <v>26</v>
      </c>
      <c r="B32" s="42"/>
      <c r="C32" s="42"/>
      <c r="D32" s="42"/>
      <c r="E32" s="42"/>
      <c r="F32" s="42"/>
      <c r="G32" s="42"/>
      <c r="H32" s="42"/>
      <c r="I32" s="42"/>
      <c r="J32" s="18" t="s">
        <v>27</v>
      </c>
      <c r="K32" s="12">
        <v>25</v>
      </c>
      <c r="L32" s="12"/>
      <c r="M32" s="12"/>
      <c r="N32" s="15">
        <v>18.5</v>
      </c>
      <c r="O32" s="20"/>
    </row>
    <row r="33" spans="1:15" s="7" customFormat="1" ht="36" customHeight="1" hidden="1">
      <c r="A33" s="43" t="s">
        <v>71</v>
      </c>
      <c r="B33" s="44"/>
      <c r="C33" s="44"/>
      <c r="D33" s="44"/>
      <c r="E33" s="44"/>
      <c r="F33" s="44"/>
      <c r="G33" s="44"/>
      <c r="H33" s="44"/>
      <c r="I33" s="44"/>
      <c r="J33" s="17" t="s">
        <v>28</v>
      </c>
      <c r="K33" s="11">
        <f>SUM(K34:K34)</f>
        <v>0</v>
      </c>
      <c r="L33" s="11">
        <f>SUM(L34:L34)</f>
        <v>0</v>
      </c>
      <c r="M33" s="11">
        <f>SUM(M34:M34)</f>
        <v>0</v>
      </c>
      <c r="N33" s="11">
        <f>SUM(N34:N34)</f>
        <v>0</v>
      </c>
      <c r="O33" s="8">
        <f>SUM(O34:O34)</f>
        <v>0</v>
      </c>
    </row>
    <row r="34" spans="1:15" ht="25.5" customHeight="1" hidden="1">
      <c r="A34" s="41" t="s">
        <v>29</v>
      </c>
      <c r="B34" s="42"/>
      <c r="C34" s="42"/>
      <c r="D34" s="42"/>
      <c r="E34" s="42"/>
      <c r="F34" s="42"/>
      <c r="G34" s="42"/>
      <c r="H34" s="42"/>
      <c r="I34" s="42"/>
      <c r="J34" s="18" t="s">
        <v>30</v>
      </c>
      <c r="K34" s="12">
        <v>0</v>
      </c>
      <c r="L34" s="12"/>
      <c r="M34" s="12">
        <v>0</v>
      </c>
      <c r="N34" s="15">
        <v>0</v>
      </c>
      <c r="O34" s="20">
        <v>0</v>
      </c>
    </row>
    <row r="35" spans="1:15" s="7" customFormat="1" ht="40.5" customHeight="1" hidden="1">
      <c r="A35" s="43" t="s">
        <v>31</v>
      </c>
      <c r="B35" s="44"/>
      <c r="C35" s="44"/>
      <c r="D35" s="44"/>
      <c r="E35" s="44"/>
      <c r="F35" s="44"/>
      <c r="G35" s="44"/>
      <c r="H35" s="44"/>
      <c r="I35" s="44"/>
      <c r="J35" s="17" t="s">
        <v>32</v>
      </c>
      <c r="K35" s="11">
        <v>0</v>
      </c>
      <c r="L35" s="11">
        <f>SUM(L36)</f>
        <v>0</v>
      </c>
      <c r="M35" s="11">
        <f>SUM(M36)</f>
        <v>0</v>
      </c>
      <c r="N35" s="11">
        <f>SUM(N36)</f>
        <v>126.4</v>
      </c>
      <c r="O35" s="8">
        <f>SUM(O36)</f>
        <v>0</v>
      </c>
    </row>
    <row r="36" spans="1:15" ht="36.75" customHeight="1" hidden="1">
      <c r="A36" s="41" t="s">
        <v>33</v>
      </c>
      <c r="B36" s="42"/>
      <c r="C36" s="42"/>
      <c r="D36" s="42"/>
      <c r="E36" s="42"/>
      <c r="F36" s="42"/>
      <c r="G36" s="42"/>
      <c r="H36" s="42"/>
      <c r="I36" s="42"/>
      <c r="J36" s="18" t="s">
        <v>34</v>
      </c>
      <c r="K36" s="12">
        <v>200</v>
      </c>
      <c r="L36" s="12">
        <v>0</v>
      </c>
      <c r="M36" s="12">
        <v>0</v>
      </c>
      <c r="N36" s="15">
        <v>126.4</v>
      </c>
      <c r="O36" s="20">
        <v>0</v>
      </c>
    </row>
    <row r="37" spans="1:15" ht="15" customHeight="1">
      <c r="A37" s="66" t="s">
        <v>96</v>
      </c>
      <c r="B37" s="67"/>
      <c r="C37" s="67"/>
      <c r="D37" s="67"/>
      <c r="E37" s="67"/>
      <c r="F37" s="67"/>
      <c r="G37" s="67"/>
      <c r="H37" s="67"/>
      <c r="I37" s="68"/>
      <c r="J37" s="17"/>
      <c r="K37" s="11">
        <f>K38</f>
        <v>10</v>
      </c>
      <c r="L37" s="11"/>
      <c r="M37" s="11"/>
      <c r="N37" s="11">
        <f>N38</f>
        <v>10</v>
      </c>
      <c r="O37" s="11"/>
    </row>
    <row r="38" spans="1:15" ht="18.75" customHeight="1">
      <c r="A38" s="53" t="s">
        <v>29</v>
      </c>
      <c r="B38" s="64"/>
      <c r="C38" s="64"/>
      <c r="D38" s="64"/>
      <c r="E38" s="64"/>
      <c r="F38" s="64"/>
      <c r="G38" s="64"/>
      <c r="H38" s="64"/>
      <c r="I38" s="65"/>
      <c r="J38" s="18"/>
      <c r="K38" s="12">
        <v>10</v>
      </c>
      <c r="L38" s="12"/>
      <c r="M38" s="12"/>
      <c r="N38" s="15">
        <v>10</v>
      </c>
      <c r="O38" s="20"/>
    </row>
    <row r="39" spans="1:15" s="7" customFormat="1" ht="40.5" customHeight="1">
      <c r="A39" s="43" t="s">
        <v>90</v>
      </c>
      <c r="B39" s="44"/>
      <c r="C39" s="44"/>
      <c r="D39" s="44"/>
      <c r="E39" s="44"/>
      <c r="F39" s="44"/>
      <c r="G39" s="44"/>
      <c r="H39" s="44"/>
      <c r="I39" s="44"/>
      <c r="J39" s="17" t="s">
        <v>35</v>
      </c>
      <c r="K39" s="11">
        <f>SUM(K40:K40)</f>
        <v>2.8</v>
      </c>
      <c r="L39" s="11">
        <f>SUM(L40:L40)</f>
        <v>0</v>
      </c>
      <c r="M39" s="11">
        <f>SUM(M40:M40)</f>
        <v>0</v>
      </c>
      <c r="N39" s="11">
        <f>SUM(N40:N40)</f>
        <v>2.8</v>
      </c>
      <c r="O39" s="8">
        <f>SUM(O40:O40)</f>
        <v>0</v>
      </c>
    </row>
    <row r="40" spans="1:15" ht="39.75" customHeight="1">
      <c r="A40" s="41" t="s">
        <v>33</v>
      </c>
      <c r="B40" s="42"/>
      <c r="C40" s="42"/>
      <c r="D40" s="42"/>
      <c r="E40" s="42"/>
      <c r="F40" s="42"/>
      <c r="G40" s="42"/>
      <c r="H40" s="42"/>
      <c r="I40" s="42"/>
      <c r="J40" s="18" t="s">
        <v>37</v>
      </c>
      <c r="K40" s="12">
        <v>2.8</v>
      </c>
      <c r="L40" s="12"/>
      <c r="M40" s="12"/>
      <c r="N40" s="15">
        <v>2.8</v>
      </c>
      <c r="O40" s="20"/>
    </row>
    <row r="41" spans="1:15" s="7" customFormat="1" ht="51.75" customHeight="1">
      <c r="A41" s="43" t="s">
        <v>73</v>
      </c>
      <c r="B41" s="44"/>
      <c r="C41" s="44"/>
      <c r="D41" s="44"/>
      <c r="E41" s="44"/>
      <c r="F41" s="44"/>
      <c r="G41" s="44"/>
      <c r="H41" s="44"/>
      <c r="I41" s="44"/>
      <c r="J41" s="17" t="s">
        <v>38</v>
      </c>
      <c r="K41" s="11">
        <f>SUM(K42)</f>
        <v>534.3</v>
      </c>
      <c r="L41" s="11">
        <f>SUM(L42)</f>
        <v>0</v>
      </c>
      <c r="M41" s="11">
        <f>SUM(M42)</f>
        <v>0</v>
      </c>
      <c r="N41" s="16">
        <f>SUM(N42)</f>
        <v>526.9</v>
      </c>
      <c r="O41" s="8">
        <f>SUM(O42)</f>
        <v>0</v>
      </c>
    </row>
    <row r="42" spans="1:15" ht="38.25" customHeight="1">
      <c r="A42" s="41" t="s">
        <v>39</v>
      </c>
      <c r="B42" s="42"/>
      <c r="C42" s="42"/>
      <c r="D42" s="42"/>
      <c r="E42" s="42"/>
      <c r="F42" s="42"/>
      <c r="G42" s="42"/>
      <c r="H42" s="42"/>
      <c r="I42" s="42"/>
      <c r="J42" s="18" t="s">
        <v>40</v>
      </c>
      <c r="K42" s="12">
        <v>534.3</v>
      </c>
      <c r="L42" s="12"/>
      <c r="M42" s="12"/>
      <c r="N42" s="15">
        <v>526.9</v>
      </c>
      <c r="O42" s="20"/>
    </row>
    <row r="43" spans="1:15" ht="77.25" customHeight="1">
      <c r="A43" s="66" t="s">
        <v>77</v>
      </c>
      <c r="B43" s="67"/>
      <c r="C43" s="67"/>
      <c r="D43" s="67"/>
      <c r="E43" s="67"/>
      <c r="F43" s="67"/>
      <c r="G43" s="67"/>
      <c r="H43" s="67"/>
      <c r="I43" s="68"/>
      <c r="J43" s="18"/>
      <c r="K43" s="11">
        <f>K44</f>
        <v>528.1</v>
      </c>
      <c r="L43" s="11">
        <f>L44</f>
        <v>0</v>
      </c>
      <c r="M43" s="11">
        <f>M44</f>
        <v>0</v>
      </c>
      <c r="N43" s="11">
        <f>N44</f>
        <v>510.8</v>
      </c>
      <c r="O43" s="11">
        <f>O44</f>
        <v>0</v>
      </c>
    </row>
    <row r="44" spans="1:15" ht="38.25" customHeight="1">
      <c r="A44" s="53" t="s">
        <v>74</v>
      </c>
      <c r="B44" s="64"/>
      <c r="C44" s="64"/>
      <c r="D44" s="64"/>
      <c r="E44" s="64"/>
      <c r="F44" s="64"/>
      <c r="G44" s="64"/>
      <c r="H44" s="64"/>
      <c r="I44" s="65"/>
      <c r="J44" s="18"/>
      <c r="K44" s="12">
        <v>528.1</v>
      </c>
      <c r="L44" s="12"/>
      <c r="M44" s="12"/>
      <c r="N44" s="15">
        <v>510.8</v>
      </c>
      <c r="O44" s="20"/>
    </row>
    <row r="45" spans="1:15" s="7" customFormat="1" ht="30.75" customHeight="1" hidden="1">
      <c r="A45" s="43" t="s">
        <v>75</v>
      </c>
      <c r="B45" s="44"/>
      <c r="C45" s="44"/>
      <c r="D45" s="44"/>
      <c r="E45" s="44"/>
      <c r="F45" s="44"/>
      <c r="G45" s="44"/>
      <c r="H45" s="44"/>
      <c r="I45" s="44"/>
      <c r="J45" s="17" t="s">
        <v>41</v>
      </c>
      <c r="K45" s="11">
        <f>SUM(K46:K47)</f>
        <v>2070.9</v>
      </c>
      <c r="L45" s="11">
        <f>SUM(L46:L47)</f>
        <v>165.8</v>
      </c>
      <c r="M45" s="11">
        <f>SUM(M46:M47)</f>
        <v>1215.5</v>
      </c>
      <c r="N45" s="11">
        <f>SUM(N46:N47)</f>
        <v>2070.9</v>
      </c>
      <c r="O45" s="8">
        <f>SUM(O46:O47)</f>
        <v>165.8</v>
      </c>
    </row>
    <row r="46" spans="1:15" ht="47.25" customHeight="1" hidden="1">
      <c r="A46" s="41" t="s">
        <v>42</v>
      </c>
      <c r="B46" s="42"/>
      <c r="C46" s="42"/>
      <c r="D46" s="42"/>
      <c r="E46" s="42"/>
      <c r="F46" s="42"/>
      <c r="G46" s="42"/>
      <c r="H46" s="42"/>
      <c r="I46" s="42"/>
      <c r="J46" s="18" t="s">
        <v>43</v>
      </c>
      <c r="K46" s="12">
        <v>689.6</v>
      </c>
      <c r="L46" s="12"/>
      <c r="M46" s="12"/>
      <c r="N46" s="15">
        <v>689.6</v>
      </c>
      <c r="O46" s="20"/>
    </row>
    <row r="47" spans="1:15" ht="47.25" customHeight="1" hidden="1">
      <c r="A47" s="38" t="s">
        <v>53</v>
      </c>
      <c r="B47" s="45"/>
      <c r="C47" s="45"/>
      <c r="D47" s="45"/>
      <c r="E47" s="45"/>
      <c r="F47" s="45"/>
      <c r="G47" s="45"/>
      <c r="H47" s="45"/>
      <c r="I47" s="46"/>
      <c r="J47" s="26"/>
      <c r="K47" s="27">
        <v>1381.3</v>
      </c>
      <c r="L47" s="27">
        <v>165.8</v>
      </c>
      <c r="M47" s="27">
        <v>1215.5</v>
      </c>
      <c r="N47" s="28">
        <v>1381.3</v>
      </c>
      <c r="O47" s="20">
        <v>165.8</v>
      </c>
    </row>
    <row r="48" spans="1:15" ht="49.5" customHeight="1">
      <c r="A48" s="61" t="s">
        <v>76</v>
      </c>
      <c r="B48" s="62"/>
      <c r="C48" s="62"/>
      <c r="D48" s="62"/>
      <c r="E48" s="62"/>
      <c r="F48" s="62"/>
      <c r="G48" s="62"/>
      <c r="H48" s="62"/>
      <c r="I48" s="63"/>
      <c r="J48" s="26"/>
      <c r="K48" s="29">
        <f>SUM(K49:K50)</f>
        <v>126.3</v>
      </c>
      <c r="L48" s="29">
        <f>SUM(L49:L50)</f>
        <v>0</v>
      </c>
      <c r="M48" s="29">
        <f>SUM(M49:M50)</f>
        <v>0</v>
      </c>
      <c r="N48" s="29">
        <f>SUM(N49:N50)</f>
        <v>126.3</v>
      </c>
      <c r="O48" s="29">
        <f>SUM(O49:O50)</f>
        <v>0</v>
      </c>
    </row>
    <row r="49" spans="1:15" ht="49.5" customHeight="1">
      <c r="A49" s="38" t="s">
        <v>78</v>
      </c>
      <c r="B49" s="39"/>
      <c r="C49" s="39"/>
      <c r="D49" s="39"/>
      <c r="E49" s="39"/>
      <c r="F49" s="39"/>
      <c r="G49" s="39"/>
      <c r="H49" s="39"/>
      <c r="I49" s="40"/>
      <c r="J49" s="26"/>
      <c r="K49" s="27">
        <v>55</v>
      </c>
      <c r="L49" s="27"/>
      <c r="M49" s="27"/>
      <c r="N49" s="27">
        <v>55</v>
      </c>
      <c r="O49" s="32"/>
    </row>
    <row r="50" spans="1:15" ht="23.25" customHeight="1">
      <c r="A50" s="38" t="s">
        <v>79</v>
      </c>
      <c r="B50" s="39"/>
      <c r="C50" s="39"/>
      <c r="D50" s="39"/>
      <c r="E50" s="39"/>
      <c r="F50" s="39"/>
      <c r="G50" s="39"/>
      <c r="H50" s="39"/>
      <c r="I50" s="40"/>
      <c r="J50" s="26"/>
      <c r="K50" s="27">
        <v>71.3</v>
      </c>
      <c r="L50" s="27"/>
      <c r="M50" s="27"/>
      <c r="N50" s="27">
        <v>71.3</v>
      </c>
      <c r="O50" s="32"/>
    </row>
    <row r="51" spans="1:15" ht="24" customHeight="1" thickBot="1">
      <c r="A51" s="58" t="s">
        <v>52</v>
      </c>
      <c r="B51" s="59"/>
      <c r="C51" s="59"/>
      <c r="D51" s="59"/>
      <c r="E51" s="59"/>
      <c r="F51" s="59"/>
      <c r="G51" s="59"/>
      <c r="H51" s="59"/>
      <c r="I51" s="60"/>
      <c r="J51" s="21"/>
      <c r="K51" s="22">
        <f>K6+K11+K16++K22+K26+K31+K39+K41+K48+K43++K9+K37</f>
        <v>29319.3</v>
      </c>
      <c r="L51" s="22">
        <f>L6+L11+L16++L22+L26+L31+L39+L41+L48+L43++L9+L37</f>
        <v>990.8</v>
      </c>
      <c r="M51" s="22">
        <f>M6+M11+M16++M22+M26+M31+M39+M41+M48+M43++M9+M37</f>
        <v>7302.1</v>
      </c>
      <c r="N51" s="22">
        <f>N6+N11+N16++N22+N26+N31+N39+N41+N48+N43++N9+N37</f>
        <v>27994.3</v>
      </c>
      <c r="O51" s="22">
        <f>O6+O11+O16++O22+O26+O31+O39+O41+O48+O43++O9+O37</f>
        <v>986.7</v>
      </c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9"/>
      <c r="L52" s="1"/>
      <c r="M52" s="2"/>
    </row>
  </sheetData>
  <sheetProtection/>
  <mergeCells count="51">
    <mergeCell ref="A13:I13"/>
    <mergeCell ref="A15:I15"/>
    <mergeCell ref="A18:I18"/>
    <mergeCell ref="A19:I19"/>
    <mergeCell ref="A24:I24"/>
    <mergeCell ref="A37:I37"/>
    <mergeCell ref="A36:I36"/>
    <mergeCell ref="A30:I30"/>
    <mergeCell ref="A31:I31"/>
    <mergeCell ref="A32:I32"/>
    <mergeCell ref="A50:I50"/>
    <mergeCell ref="A51:I51"/>
    <mergeCell ref="A44:I44"/>
    <mergeCell ref="A45:I45"/>
    <mergeCell ref="A46:I46"/>
    <mergeCell ref="A47:I47"/>
    <mergeCell ref="A48:I48"/>
    <mergeCell ref="A49:I49"/>
    <mergeCell ref="A39:I39"/>
    <mergeCell ref="A40:I40"/>
    <mergeCell ref="A41:I41"/>
    <mergeCell ref="A42:I42"/>
    <mergeCell ref="A43:I43"/>
    <mergeCell ref="A38:I38"/>
    <mergeCell ref="A33:I33"/>
    <mergeCell ref="A34:I34"/>
    <mergeCell ref="A35:I35"/>
    <mergeCell ref="A23:I23"/>
    <mergeCell ref="A25:I25"/>
    <mergeCell ref="A26:I26"/>
    <mergeCell ref="A27:I27"/>
    <mergeCell ref="A28:I28"/>
    <mergeCell ref="A29:I29"/>
    <mergeCell ref="A14:I14"/>
    <mergeCell ref="A16:I16"/>
    <mergeCell ref="A17:I17"/>
    <mergeCell ref="A20:I20"/>
    <mergeCell ref="A21:I21"/>
    <mergeCell ref="A22:I22"/>
    <mergeCell ref="A7:I7"/>
    <mergeCell ref="A8:I8"/>
    <mergeCell ref="A9:I9"/>
    <mergeCell ref="A10:I10"/>
    <mergeCell ref="A11:I11"/>
    <mergeCell ref="A12:I12"/>
    <mergeCell ref="I1:M1"/>
    <mergeCell ref="A4:I5"/>
    <mergeCell ref="K4:L4"/>
    <mergeCell ref="M4:M5"/>
    <mergeCell ref="N4:O4"/>
    <mergeCell ref="A6:I6"/>
  </mergeCells>
  <printOptions/>
  <pageMargins left="0.393700787401575" right="0.393700787401575" top="0.64" bottom="0.49" header="0.499999992490753" footer="0.499999992490753"/>
  <pageSetup fitToHeight="0" fitToWidth="1" horizontalDpi="600" verticalDpi="600" orientation="portrait" paperSize="9" scale="70" r:id="rId1"/>
  <headerFooter alignWithMargins="0">
    <oddHeader>&amp;CСтраница &amp;P из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zoomScalePageLayoutView="0" workbookViewId="0" topLeftCell="A19">
      <selection activeCell="N9" sqref="N9"/>
    </sheetView>
  </sheetViews>
  <sheetFormatPr defaultColWidth="9.00390625" defaultRowHeight="12.75"/>
  <cols>
    <col min="1" max="1" width="2.875" style="3" customWidth="1"/>
    <col min="2" max="2" width="0.6171875" style="3" customWidth="1"/>
    <col min="3" max="3" width="2.125" style="3" customWidth="1"/>
    <col min="4" max="4" width="2.875" style="3" customWidth="1"/>
    <col min="5" max="5" width="3.125" style="3" customWidth="1"/>
    <col min="6" max="6" width="0.74609375" style="3" customWidth="1"/>
    <col min="7" max="7" width="3.375" style="3" customWidth="1"/>
    <col min="8" max="8" width="2.125" style="3" customWidth="1"/>
    <col min="9" max="9" width="39.875" style="3" customWidth="1"/>
    <col min="10" max="10" width="10.625" style="3" hidden="1" customWidth="1"/>
    <col min="11" max="11" width="17.375" style="3" customWidth="1"/>
    <col min="12" max="12" width="15.625" style="3" customWidth="1"/>
    <col min="13" max="13" width="18.00390625" style="3" customWidth="1"/>
    <col min="14" max="14" width="14.25390625" style="3" customWidth="1"/>
    <col min="15" max="15" width="15.75390625" style="3" customWidth="1"/>
    <col min="16" max="251" width="9.125" style="3" customWidth="1"/>
    <col min="252" max="16384" width="9.125" style="3" customWidth="1"/>
  </cols>
  <sheetData>
    <row r="1" spans="1:13" ht="52.5" customHeight="1">
      <c r="A1" s="4"/>
      <c r="B1" s="4"/>
      <c r="C1" s="4"/>
      <c r="D1" s="4"/>
      <c r="E1" s="4"/>
      <c r="F1" s="4"/>
      <c r="G1" s="4"/>
      <c r="H1" s="4"/>
      <c r="I1" s="47" t="s">
        <v>97</v>
      </c>
      <c r="J1" s="47"/>
      <c r="K1" s="47"/>
      <c r="L1" s="47"/>
      <c r="M1" s="47"/>
    </row>
    <row r="2" spans="1:13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14"/>
      <c r="L2" s="1"/>
      <c r="M2" s="2"/>
    </row>
    <row r="3" spans="1:13" ht="11.2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1"/>
      <c r="M3" s="2"/>
    </row>
    <row r="4" spans="1:15" ht="16.5" customHeight="1">
      <c r="A4" s="48" t="s">
        <v>0</v>
      </c>
      <c r="B4" s="36"/>
      <c r="C4" s="36"/>
      <c r="D4" s="36"/>
      <c r="E4" s="36"/>
      <c r="F4" s="36"/>
      <c r="G4" s="36"/>
      <c r="H4" s="36"/>
      <c r="I4" s="36"/>
      <c r="J4" s="23"/>
      <c r="K4" s="36" t="s">
        <v>49</v>
      </c>
      <c r="L4" s="36"/>
      <c r="M4" s="51" t="s">
        <v>51</v>
      </c>
      <c r="N4" s="36" t="s">
        <v>47</v>
      </c>
      <c r="O4" s="37"/>
    </row>
    <row r="5" spans="1:15" ht="66" customHeight="1">
      <c r="A5" s="49"/>
      <c r="B5" s="50"/>
      <c r="C5" s="50"/>
      <c r="D5" s="50"/>
      <c r="E5" s="50"/>
      <c r="F5" s="50"/>
      <c r="G5" s="50"/>
      <c r="H5" s="50"/>
      <c r="I5" s="50"/>
      <c r="J5" s="24" t="s">
        <v>1</v>
      </c>
      <c r="K5" s="13" t="s">
        <v>48</v>
      </c>
      <c r="L5" s="13" t="s">
        <v>56</v>
      </c>
      <c r="M5" s="52"/>
      <c r="N5" s="10" t="s">
        <v>50</v>
      </c>
      <c r="O5" s="25" t="s">
        <v>57</v>
      </c>
    </row>
    <row r="6" spans="1:15" s="7" customFormat="1" ht="63" customHeight="1">
      <c r="A6" s="43" t="s">
        <v>60</v>
      </c>
      <c r="B6" s="44"/>
      <c r="C6" s="44"/>
      <c r="D6" s="44"/>
      <c r="E6" s="44"/>
      <c r="F6" s="44"/>
      <c r="G6" s="44"/>
      <c r="H6" s="44"/>
      <c r="I6" s="44"/>
      <c r="J6" s="17" t="s">
        <v>6</v>
      </c>
      <c r="K6" s="11">
        <f>SUM(K7:K9)</f>
        <v>1298</v>
      </c>
      <c r="L6" s="11">
        <f>SUM(L7:L9)</f>
        <v>0</v>
      </c>
      <c r="M6" s="11">
        <f>SUM(M7:M9)</f>
        <v>0</v>
      </c>
      <c r="N6" s="11">
        <f>SUM(N7:N9)</f>
        <v>429.6</v>
      </c>
      <c r="O6" s="11">
        <f>SUM(O7:O9)</f>
        <v>0</v>
      </c>
    </row>
    <row r="7" spans="1:15" s="7" customFormat="1" ht="32.25" customHeight="1">
      <c r="A7" s="38" t="s">
        <v>98</v>
      </c>
      <c r="B7" s="45"/>
      <c r="C7" s="45"/>
      <c r="D7" s="45"/>
      <c r="E7" s="45"/>
      <c r="F7" s="45"/>
      <c r="G7" s="45"/>
      <c r="H7" s="45"/>
      <c r="I7" s="46"/>
      <c r="J7" s="17"/>
      <c r="K7" s="12">
        <v>12</v>
      </c>
      <c r="L7" s="11"/>
      <c r="M7" s="11"/>
      <c r="N7" s="12">
        <v>12</v>
      </c>
      <c r="O7" s="8"/>
    </row>
    <row r="8" spans="1:15" ht="30.75" customHeight="1">
      <c r="A8" s="41" t="s">
        <v>61</v>
      </c>
      <c r="B8" s="42"/>
      <c r="C8" s="42"/>
      <c r="D8" s="42"/>
      <c r="E8" s="42"/>
      <c r="F8" s="42"/>
      <c r="G8" s="42"/>
      <c r="H8" s="42"/>
      <c r="I8" s="42"/>
      <c r="J8" s="18" t="s">
        <v>9</v>
      </c>
      <c r="K8" s="30">
        <v>1207.5</v>
      </c>
      <c r="L8" s="12"/>
      <c r="M8" s="12"/>
      <c r="N8" s="15">
        <v>339.1</v>
      </c>
      <c r="O8" s="20"/>
    </row>
    <row r="9" spans="1:15" ht="30.75" customHeight="1">
      <c r="A9" s="53" t="s">
        <v>92</v>
      </c>
      <c r="B9" s="64"/>
      <c r="C9" s="64"/>
      <c r="D9" s="64"/>
      <c r="E9" s="64"/>
      <c r="F9" s="64"/>
      <c r="G9" s="64"/>
      <c r="H9" s="64"/>
      <c r="I9" s="65"/>
      <c r="J9" s="18"/>
      <c r="K9" s="30">
        <v>78.5</v>
      </c>
      <c r="L9" s="12"/>
      <c r="M9" s="12"/>
      <c r="N9" s="15">
        <v>78.5</v>
      </c>
      <c r="O9" s="15"/>
    </row>
    <row r="10" spans="1:15" s="7" customFormat="1" ht="46.5" customHeight="1">
      <c r="A10" s="43" t="s">
        <v>10</v>
      </c>
      <c r="B10" s="44"/>
      <c r="C10" s="44"/>
      <c r="D10" s="44"/>
      <c r="E10" s="44"/>
      <c r="F10" s="44"/>
      <c r="G10" s="44"/>
      <c r="H10" s="44"/>
      <c r="I10" s="44"/>
      <c r="J10" s="17" t="s">
        <v>11</v>
      </c>
      <c r="K10" s="16">
        <f>SUM(K11:K13)</f>
        <v>608.3</v>
      </c>
      <c r="L10" s="16">
        <f>SUM(L11:L13)</f>
        <v>0</v>
      </c>
      <c r="M10" s="16">
        <f>SUM(M11:M13)</f>
        <v>0</v>
      </c>
      <c r="N10" s="16">
        <f>SUM(N11:N13)</f>
        <v>608.3</v>
      </c>
      <c r="O10" s="16">
        <f>SUM(O11:O13)</f>
        <v>0</v>
      </c>
    </row>
    <row r="11" spans="1:15" s="7" customFormat="1" ht="46.5" customHeight="1">
      <c r="A11" s="53" t="s">
        <v>63</v>
      </c>
      <c r="B11" s="54"/>
      <c r="C11" s="54"/>
      <c r="D11" s="54"/>
      <c r="E11" s="54"/>
      <c r="F11" s="54"/>
      <c r="G11" s="54"/>
      <c r="H11" s="54"/>
      <c r="I11" s="55"/>
      <c r="J11" s="17"/>
      <c r="K11" s="15">
        <v>213.7</v>
      </c>
      <c r="L11" s="15"/>
      <c r="M11" s="15"/>
      <c r="N11" s="15">
        <v>213.7</v>
      </c>
      <c r="O11" s="15"/>
    </row>
    <row r="12" spans="1:15" s="7" customFormat="1" ht="25.5" customHeight="1">
      <c r="A12" s="53" t="s">
        <v>65</v>
      </c>
      <c r="B12" s="54"/>
      <c r="C12" s="54"/>
      <c r="D12" s="54"/>
      <c r="E12" s="54"/>
      <c r="F12" s="54"/>
      <c r="G12" s="54"/>
      <c r="H12" s="54"/>
      <c r="I12" s="55"/>
      <c r="J12" s="17"/>
      <c r="K12" s="15">
        <v>138</v>
      </c>
      <c r="L12" s="15"/>
      <c r="M12" s="15"/>
      <c r="N12" s="15">
        <v>138</v>
      </c>
      <c r="O12" s="15"/>
    </row>
    <row r="13" spans="1:15" s="7" customFormat="1" ht="23.25" customHeight="1">
      <c r="A13" s="53" t="s">
        <v>99</v>
      </c>
      <c r="B13" s="54"/>
      <c r="C13" s="54"/>
      <c r="D13" s="54"/>
      <c r="E13" s="54"/>
      <c r="F13" s="54"/>
      <c r="G13" s="54"/>
      <c r="H13" s="54"/>
      <c r="I13" s="55"/>
      <c r="J13" s="17"/>
      <c r="K13" s="15">
        <v>256.6</v>
      </c>
      <c r="L13" s="15"/>
      <c r="M13" s="15"/>
      <c r="N13" s="15">
        <v>256.6</v>
      </c>
      <c r="O13" s="20"/>
    </row>
    <row r="14" spans="1:15" s="7" customFormat="1" ht="32.25" customHeight="1">
      <c r="A14" s="43" t="s">
        <v>67</v>
      </c>
      <c r="B14" s="44"/>
      <c r="C14" s="44"/>
      <c r="D14" s="44"/>
      <c r="E14" s="44"/>
      <c r="F14" s="44"/>
      <c r="G14" s="44"/>
      <c r="H14" s="44"/>
      <c r="I14" s="44"/>
      <c r="J14" s="17" t="s">
        <v>13</v>
      </c>
      <c r="K14" s="11">
        <f>SUM(K15:K17)</f>
        <v>57.6</v>
      </c>
      <c r="L14" s="11">
        <f>SUM(L15:L17)</f>
        <v>0</v>
      </c>
      <c r="M14" s="11">
        <f>SUM(M15:M17)</f>
        <v>0</v>
      </c>
      <c r="N14" s="11">
        <f>SUM(N15:N17)</f>
        <v>57.6</v>
      </c>
      <c r="O14" s="8">
        <f>SUM(O15:O17)</f>
        <v>0</v>
      </c>
    </row>
    <row r="15" spans="1:15" ht="34.5" customHeight="1">
      <c r="A15" s="41" t="s">
        <v>46</v>
      </c>
      <c r="B15" s="42"/>
      <c r="C15" s="42"/>
      <c r="D15" s="42"/>
      <c r="E15" s="42"/>
      <c r="F15" s="42"/>
      <c r="G15" s="42"/>
      <c r="H15" s="42"/>
      <c r="I15" s="42"/>
      <c r="J15" s="18" t="s">
        <v>14</v>
      </c>
      <c r="K15" s="12">
        <v>52</v>
      </c>
      <c r="L15" s="12"/>
      <c r="M15" s="12"/>
      <c r="N15" s="15">
        <v>52</v>
      </c>
      <c r="O15" s="20"/>
    </row>
    <row r="16" spans="1:15" ht="34.5" customHeight="1">
      <c r="A16" s="41" t="s">
        <v>15</v>
      </c>
      <c r="B16" s="42"/>
      <c r="C16" s="42"/>
      <c r="D16" s="42"/>
      <c r="E16" s="42"/>
      <c r="F16" s="42"/>
      <c r="G16" s="42"/>
      <c r="H16" s="42"/>
      <c r="I16" s="42"/>
      <c r="J16" s="18"/>
      <c r="K16" s="12"/>
      <c r="L16" s="12"/>
      <c r="M16" s="12"/>
      <c r="N16" s="15"/>
      <c r="O16" s="20"/>
    </row>
    <row r="17" spans="1:15" ht="25.5" customHeight="1">
      <c r="A17" s="41" t="s">
        <v>17</v>
      </c>
      <c r="B17" s="42"/>
      <c r="C17" s="42"/>
      <c r="D17" s="42"/>
      <c r="E17" s="42"/>
      <c r="F17" s="42"/>
      <c r="G17" s="42"/>
      <c r="H17" s="42"/>
      <c r="I17" s="42"/>
      <c r="J17" s="18" t="s">
        <v>16</v>
      </c>
      <c r="K17" s="12">
        <v>5.6</v>
      </c>
      <c r="L17" s="12"/>
      <c r="M17" s="12"/>
      <c r="N17" s="15">
        <v>5.6</v>
      </c>
      <c r="O17" s="20"/>
    </row>
    <row r="18" spans="1:15" s="7" customFormat="1" ht="33" customHeight="1">
      <c r="A18" s="43" t="s">
        <v>68</v>
      </c>
      <c r="B18" s="44"/>
      <c r="C18" s="44"/>
      <c r="D18" s="44"/>
      <c r="E18" s="44"/>
      <c r="F18" s="44"/>
      <c r="G18" s="44"/>
      <c r="H18" s="44"/>
      <c r="I18" s="44"/>
      <c r="J18" s="17" t="s">
        <v>19</v>
      </c>
      <c r="K18" s="11">
        <f>SUM(K19:K21)</f>
        <v>4018.3</v>
      </c>
      <c r="L18" s="11">
        <f>SUM(L19:L21)</f>
        <v>49.4</v>
      </c>
      <c r="M18" s="11">
        <f>SUM(M19:M21)</f>
        <v>1558.9</v>
      </c>
      <c r="N18" s="11">
        <f>SUM(N19:N21)</f>
        <v>3847.6</v>
      </c>
      <c r="O18" s="8">
        <f>SUM(O19:O21)</f>
        <v>49.4</v>
      </c>
    </row>
    <row r="19" spans="1:15" ht="20.25" customHeight="1">
      <c r="A19" s="41" t="s">
        <v>86</v>
      </c>
      <c r="B19" s="42"/>
      <c r="C19" s="42"/>
      <c r="D19" s="42"/>
      <c r="E19" s="42"/>
      <c r="F19" s="42"/>
      <c r="G19" s="42"/>
      <c r="H19" s="42"/>
      <c r="I19" s="42"/>
      <c r="J19" s="18" t="s">
        <v>20</v>
      </c>
      <c r="K19" s="12">
        <v>2292.7</v>
      </c>
      <c r="L19" s="12"/>
      <c r="M19" s="12"/>
      <c r="N19" s="15">
        <v>2292.7</v>
      </c>
      <c r="O19" s="20"/>
    </row>
    <row r="20" spans="1:15" ht="20.25" customHeight="1">
      <c r="A20" s="41" t="s">
        <v>22</v>
      </c>
      <c r="B20" s="42"/>
      <c r="C20" s="42"/>
      <c r="D20" s="42"/>
      <c r="E20" s="42"/>
      <c r="F20" s="42"/>
      <c r="G20" s="42"/>
      <c r="H20" s="42"/>
      <c r="I20" s="42"/>
      <c r="J20" s="18" t="s">
        <v>23</v>
      </c>
      <c r="K20" s="12">
        <v>117.3</v>
      </c>
      <c r="L20" s="12"/>
      <c r="M20" s="12"/>
      <c r="N20" s="15">
        <v>117.3</v>
      </c>
      <c r="O20" s="20"/>
    </row>
    <row r="21" spans="1:15" ht="20.25" customHeight="1">
      <c r="A21" s="41" t="s">
        <v>45</v>
      </c>
      <c r="B21" s="42"/>
      <c r="C21" s="42"/>
      <c r="D21" s="42"/>
      <c r="E21" s="42"/>
      <c r="F21" s="42"/>
      <c r="G21" s="42"/>
      <c r="H21" s="42"/>
      <c r="I21" s="42"/>
      <c r="J21" s="18" t="s">
        <v>24</v>
      </c>
      <c r="K21" s="12">
        <v>1608.3</v>
      </c>
      <c r="L21" s="12">
        <v>49.4</v>
      </c>
      <c r="M21" s="12">
        <v>1558.9</v>
      </c>
      <c r="N21" s="15">
        <v>1437.6</v>
      </c>
      <c r="O21" s="20">
        <v>49.4</v>
      </c>
    </row>
    <row r="22" spans="1:15" s="7" customFormat="1" ht="51.75" customHeight="1">
      <c r="A22" s="43" t="s">
        <v>73</v>
      </c>
      <c r="B22" s="44"/>
      <c r="C22" s="44"/>
      <c r="D22" s="44"/>
      <c r="E22" s="44"/>
      <c r="F22" s="44"/>
      <c r="G22" s="44"/>
      <c r="H22" s="44"/>
      <c r="I22" s="44"/>
      <c r="J22" s="17" t="s">
        <v>38</v>
      </c>
      <c r="K22" s="11">
        <f>SUM(K23)</f>
        <v>320</v>
      </c>
      <c r="L22" s="11">
        <f>SUM(L23)</f>
        <v>0</v>
      </c>
      <c r="M22" s="11">
        <f>SUM(M23)</f>
        <v>0</v>
      </c>
      <c r="N22" s="16">
        <f>SUM(N23)</f>
        <v>320</v>
      </c>
      <c r="O22" s="8">
        <f>SUM(O23)</f>
        <v>0</v>
      </c>
    </row>
    <row r="23" spans="1:15" ht="38.25" customHeight="1">
      <c r="A23" s="41" t="s">
        <v>39</v>
      </c>
      <c r="B23" s="42"/>
      <c r="C23" s="42"/>
      <c r="D23" s="42"/>
      <c r="E23" s="42"/>
      <c r="F23" s="42"/>
      <c r="G23" s="42"/>
      <c r="H23" s="42"/>
      <c r="I23" s="42"/>
      <c r="J23" s="18" t="s">
        <v>40</v>
      </c>
      <c r="K23" s="12">
        <v>320</v>
      </c>
      <c r="L23" s="12"/>
      <c r="M23" s="12"/>
      <c r="N23" s="15">
        <v>320</v>
      </c>
      <c r="O23" s="20"/>
    </row>
    <row r="24" spans="1:15" ht="77.25" customHeight="1">
      <c r="A24" s="66" t="s">
        <v>77</v>
      </c>
      <c r="B24" s="67"/>
      <c r="C24" s="67"/>
      <c r="D24" s="67"/>
      <c r="E24" s="67"/>
      <c r="F24" s="67"/>
      <c r="G24" s="67"/>
      <c r="H24" s="67"/>
      <c r="I24" s="68"/>
      <c r="J24" s="18"/>
      <c r="K24" s="11">
        <f>K25</f>
        <v>212.3</v>
      </c>
      <c r="L24" s="11">
        <f>L25</f>
        <v>0</v>
      </c>
      <c r="M24" s="11">
        <f>M25</f>
        <v>0</v>
      </c>
      <c r="N24" s="11">
        <f>N25</f>
        <v>212.3</v>
      </c>
      <c r="O24" s="11">
        <f>O25</f>
        <v>0</v>
      </c>
    </row>
    <row r="25" spans="1:15" ht="38.25" customHeight="1">
      <c r="A25" s="53" t="s">
        <v>74</v>
      </c>
      <c r="B25" s="64"/>
      <c r="C25" s="64"/>
      <c r="D25" s="64"/>
      <c r="E25" s="64"/>
      <c r="F25" s="64"/>
      <c r="G25" s="64"/>
      <c r="H25" s="64"/>
      <c r="I25" s="65"/>
      <c r="J25" s="18"/>
      <c r="K25" s="12">
        <v>212.3</v>
      </c>
      <c r="L25" s="12"/>
      <c r="M25" s="12"/>
      <c r="N25" s="15">
        <v>212.3</v>
      </c>
      <c r="O25" s="20"/>
    </row>
    <row r="26" spans="1:15" s="7" customFormat="1" ht="30.75" customHeight="1" hidden="1">
      <c r="A26" s="43" t="s">
        <v>75</v>
      </c>
      <c r="B26" s="44"/>
      <c r="C26" s="44"/>
      <c r="D26" s="44"/>
      <c r="E26" s="44"/>
      <c r="F26" s="44"/>
      <c r="G26" s="44"/>
      <c r="H26" s="44"/>
      <c r="I26" s="44"/>
      <c r="J26" s="17" t="s">
        <v>41</v>
      </c>
      <c r="K26" s="11">
        <f>SUM(K27:K28)</f>
        <v>2070.9</v>
      </c>
      <c r="L26" s="11">
        <f>SUM(L27:L28)</f>
        <v>165.8</v>
      </c>
      <c r="M26" s="11">
        <f>SUM(M27:M28)</f>
        <v>1215.5</v>
      </c>
      <c r="N26" s="11">
        <f>SUM(N27:N28)</f>
        <v>2070.9</v>
      </c>
      <c r="O26" s="8">
        <f>SUM(O27:O28)</f>
        <v>165.8</v>
      </c>
    </row>
    <row r="27" spans="1:15" ht="47.25" customHeight="1" hidden="1">
      <c r="A27" s="41" t="s">
        <v>42</v>
      </c>
      <c r="B27" s="42"/>
      <c r="C27" s="42"/>
      <c r="D27" s="42"/>
      <c r="E27" s="42"/>
      <c r="F27" s="42"/>
      <c r="G27" s="42"/>
      <c r="H27" s="42"/>
      <c r="I27" s="42"/>
      <c r="J27" s="18" t="s">
        <v>43</v>
      </c>
      <c r="K27" s="12">
        <v>689.6</v>
      </c>
      <c r="L27" s="12"/>
      <c r="M27" s="12"/>
      <c r="N27" s="15">
        <v>689.6</v>
      </c>
      <c r="O27" s="20"/>
    </row>
    <row r="28" spans="1:15" ht="47.25" customHeight="1" hidden="1">
      <c r="A28" s="38" t="s">
        <v>53</v>
      </c>
      <c r="B28" s="45"/>
      <c r="C28" s="45"/>
      <c r="D28" s="45"/>
      <c r="E28" s="45"/>
      <c r="F28" s="45"/>
      <c r="G28" s="45"/>
      <c r="H28" s="45"/>
      <c r="I28" s="46"/>
      <c r="J28" s="26"/>
      <c r="K28" s="27">
        <v>1381.3</v>
      </c>
      <c r="L28" s="27">
        <v>165.8</v>
      </c>
      <c r="M28" s="27">
        <v>1215.5</v>
      </c>
      <c r="N28" s="28">
        <v>1381.3</v>
      </c>
      <c r="O28" s="20">
        <v>165.8</v>
      </c>
    </row>
    <row r="29" spans="1:15" ht="49.5" customHeight="1">
      <c r="A29" s="61" t="s">
        <v>76</v>
      </c>
      <c r="B29" s="62"/>
      <c r="C29" s="62"/>
      <c r="D29" s="62"/>
      <c r="E29" s="62"/>
      <c r="F29" s="62"/>
      <c r="G29" s="62"/>
      <c r="H29" s="62"/>
      <c r="I29" s="63"/>
      <c r="J29" s="26"/>
      <c r="K29" s="29">
        <f>SUM(K30:K31)</f>
        <v>38.2</v>
      </c>
      <c r="L29" s="29">
        <f>SUM(L30:L31)</f>
        <v>0</v>
      </c>
      <c r="M29" s="29">
        <f>SUM(M30:M31)</f>
        <v>0</v>
      </c>
      <c r="N29" s="29">
        <f>SUM(N30:N31)</f>
        <v>38.2</v>
      </c>
      <c r="O29" s="29">
        <f>SUM(O30:O31)</f>
        <v>0</v>
      </c>
    </row>
    <row r="30" spans="1:15" ht="49.5" customHeight="1">
      <c r="A30" s="38" t="s">
        <v>78</v>
      </c>
      <c r="B30" s="39"/>
      <c r="C30" s="39"/>
      <c r="D30" s="39"/>
      <c r="E30" s="39"/>
      <c r="F30" s="39"/>
      <c r="G30" s="39"/>
      <c r="H30" s="39"/>
      <c r="I30" s="40"/>
      <c r="J30" s="26"/>
      <c r="K30" s="27">
        <v>30</v>
      </c>
      <c r="L30" s="27"/>
      <c r="M30" s="27"/>
      <c r="N30" s="27">
        <v>30</v>
      </c>
      <c r="O30" s="32"/>
    </row>
    <row r="31" spans="1:15" ht="23.25" customHeight="1">
      <c r="A31" s="38" t="s">
        <v>79</v>
      </c>
      <c r="B31" s="39"/>
      <c r="C31" s="39"/>
      <c r="D31" s="39"/>
      <c r="E31" s="39"/>
      <c r="F31" s="39"/>
      <c r="G31" s="39"/>
      <c r="H31" s="39"/>
      <c r="I31" s="40"/>
      <c r="J31" s="26"/>
      <c r="K31" s="27">
        <v>8.2</v>
      </c>
      <c r="L31" s="27"/>
      <c r="M31" s="27"/>
      <c r="N31" s="27">
        <v>8.2</v>
      </c>
      <c r="O31" s="32"/>
    </row>
    <row r="32" spans="1:15" ht="24" customHeight="1" thickBot="1">
      <c r="A32" s="58" t="s">
        <v>52</v>
      </c>
      <c r="B32" s="59"/>
      <c r="C32" s="59"/>
      <c r="D32" s="59"/>
      <c r="E32" s="59"/>
      <c r="F32" s="59"/>
      <c r="G32" s="59"/>
      <c r="H32" s="59"/>
      <c r="I32" s="60"/>
      <c r="J32" s="21"/>
      <c r="K32" s="22">
        <f>+K6+K10++K14+K18+K22+K29+K24</f>
        <v>6552.7</v>
      </c>
      <c r="L32" s="22">
        <f>+L6+L10++L14+L18+L22+L29+L24</f>
        <v>49.4</v>
      </c>
      <c r="M32" s="22">
        <f>+M6+M10++M14+M18+M22+M29+M24</f>
        <v>1558.9</v>
      </c>
      <c r="N32" s="22">
        <f>+N6+N10++N14+N18+N22+N29+N24</f>
        <v>5513.6</v>
      </c>
      <c r="O32" s="22">
        <f>+O6+O10++O14+O18+O22+O29+O24</f>
        <v>49.4</v>
      </c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9"/>
      <c r="L33" s="1"/>
      <c r="M33" s="2"/>
    </row>
  </sheetData>
  <sheetProtection/>
  <mergeCells count="32">
    <mergeCell ref="A30:I30"/>
    <mergeCell ref="A31:I31"/>
    <mergeCell ref="A32:I32"/>
    <mergeCell ref="A24:I24"/>
    <mergeCell ref="A25:I25"/>
    <mergeCell ref="A26:I26"/>
    <mergeCell ref="A27:I27"/>
    <mergeCell ref="A28:I28"/>
    <mergeCell ref="A29:I29"/>
    <mergeCell ref="A22:I22"/>
    <mergeCell ref="A23:I23"/>
    <mergeCell ref="A17:I17"/>
    <mergeCell ref="A18:I18"/>
    <mergeCell ref="A19:I19"/>
    <mergeCell ref="A20:I20"/>
    <mergeCell ref="A21:I21"/>
    <mergeCell ref="A12:I12"/>
    <mergeCell ref="A13:I13"/>
    <mergeCell ref="A14:I14"/>
    <mergeCell ref="A15:I15"/>
    <mergeCell ref="A16:I16"/>
    <mergeCell ref="A8:I8"/>
    <mergeCell ref="A9:I9"/>
    <mergeCell ref="A10:I10"/>
    <mergeCell ref="A11:I11"/>
    <mergeCell ref="N4:O4"/>
    <mergeCell ref="A6:I6"/>
    <mergeCell ref="A7:I7"/>
    <mergeCell ref="I1:M1"/>
    <mergeCell ref="A4:I5"/>
    <mergeCell ref="K4:L4"/>
    <mergeCell ref="M4:M5"/>
  </mergeCells>
  <printOptions/>
  <pageMargins left="0.393700787401575" right="0.393700787401575" top="0.64" bottom="0.49" header="0.499999992490753" footer="0.499999992490753"/>
  <pageSetup fitToHeight="0" fitToWidth="1" horizontalDpi="600" verticalDpi="600" orientation="portrait" paperSize="9" scale="70" r:id="rId1"/>
  <headerFooter alignWithMargins="0">
    <oddHeader>&amp;CСтраница &amp;P из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showGridLines="0" zoomScalePageLayoutView="0" workbookViewId="0" topLeftCell="A46">
      <selection activeCell="O28" sqref="O28"/>
    </sheetView>
  </sheetViews>
  <sheetFormatPr defaultColWidth="9.00390625" defaultRowHeight="12.75"/>
  <cols>
    <col min="1" max="1" width="2.875" style="3" customWidth="1"/>
    <col min="2" max="2" width="0.6171875" style="3" customWidth="1"/>
    <col min="3" max="3" width="2.125" style="3" customWidth="1"/>
    <col min="4" max="4" width="2.875" style="3" customWidth="1"/>
    <col min="5" max="5" width="3.125" style="3" customWidth="1"/>
    <col min="6" max="6" width="0.74609375" style="3" customWidth="1"/>
    <col min="7" max="7" width="3.375" style="3" customWidth="1"/>
    <col min="8" max="8" width="2.125" style="3" customWidth="1"/>
    <col min="9" max="9" width="39.875" style="3" customWidth="1"/>
    <col min="10" max="10" width="10.625" style="3" hidden="1" customWidth="1"/>
    <col min="11" max="11" width="17.375" style="3" customWidth="1"/>
    <col min="12" max="12" width="15.625" style="3" customWidth="1"/>
    <col min="13" max="13" width="18.00390625" style="3" customWidth="1"/>
    <col min="14" max="14" width="14.25390625" style="3" customWidth="1"/>
    <col min="15" max="15" width="15.75390625" style="3" customWidth="1"/>
    <col min="16" max="251" width="9.125" style="3" customWidth="1"/>
    <col min="252" max="16384" width="9.125" style="3" customWidth="1"/>
  </cols>
  <sheetData>
    <row r="1" spans="1:13" ht="52.5" customHeight="1">
      <c r="A1" s="4"/>
      <c r="B1" s="4"/>
      <c r="C1" s="4"/>
      <c r="D1" s="4"/>
      <c r="E1" s="4"/>
      <c r="F1" s="4"/>
      <c r="G1" s="4"/>
      <c r="H1" s="4"/>
      <c r="I1" s="47" t="s">
        <v>100</v>
      </c>
      <c r="J1" s="47"/>
      <c r="K1" s="47"/>
      <c r="L1" s="47"/>
      <c r="M1" s="47"/>
    </row>
    <row r="2" spans="1:13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14"/>
      <c r="L2" s="1"/>
      <c r="M2" s="2"/>
    </row>
    <row r="3" spans="1:13" ht="11.2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1"/>
      <c r="M3" s="2"/>
    </row>
    <row r="4" spans="1:15" ht="16.5" customHeight="1">
      <c r="A4" s="48" t="s">
        <v>0</v>
      </c>
      <c r="B4" s="36"/>
      <c r="C4" s="36"/>
      <c r="D4" s="36"/>
      <c r="E4" s="36"/>
      <c r="F4" s="36"/>
      <c r="G4" s="36"/>
      <c r="H4" s="36"/>
      <c r="I4" s="36"/>
      <c r="J4" s="23"/>
      <c r="K4" s="36" t="s">
        <v>49</v>
      </c>
      <c r="L4" s="36"/>
      <c r="M4" s="51" t="s">
        <v>51</v>
      </c>
      <c r="N4" s="36" t="s">
        <v>47</v>
      </c>
      <c r="O4" s="37"/>
    </row>
    <row r="5" spans="1:15" ht="66" customHeight="1">
      <c r="A5" s="49"/>
      <c r="B5" s="50"/>
      <c r="C5" s="50"/>
      <c r="D5" s="50"/>
      <c r="E5" s="50"/>
      <c r="F5" s="50"/>
      <c r="G5" s="50"/>
      <c r="H5" s="50"/>
      <c r="I5" s="50"/>
      <c r="J5" s="24" t="s">
        <v>1</v>
      </c>
      <c r="K5" s="13" t="s">
        <v>48</v>
      </c>
      <c r="L5" s="13" t="s">
        <v>56</v>
      </c>
      <c r="M5" s="52"/>
      <c r="N5" s="10" t="s">
        <v>50</v>
      </c>
      <c r="O5" s="25" t="s">
        <v>57</v>
      </c>
    </row>
    <row r="6" spans="1:15" s="7" customFormat="1" ht="31.5" customHeight="1">
      <c r="A6" s="43" t="s">
        <v>58</v>
      </c>
      <c r="B6" s="44"/>
      <c r="C6" s="44"/>
      <c r="D6" s="44"/>
      <c r="E6" s="44"/>
      <c r="F6" s="44"/>
      <c r="G6" s="44"/>
      <c r="H6" s="44"/>
      <c r="I6" s="44"/>
      <c r="J6" s="17" t="s">
        <v>2</v>
      </c>
      <c r="K6" s="11">
        <f>SUM(K7:K7)</f>
        <v>162.6</v>
      </c>
      <c r="L6" s="11">
        <f>SUM(L7:L7)</f>
        <v>0</v>
      </c>
      <c r="M6" s="11">
        <f>SUM(M7:M7)</f>
        <v>0</v>
      </c>
      <c r="N6" s="11">
        <f>SUM(N7:N7)</f>
        <v>162.6</v>
      </c>
      <c r="O6" s="11">
        <f>SUM(O7:O7)</f>
        <v>0</v>
      </c>
    </row>
    <row r="7" spans="1:16" s="31" customFormat="1" ht="36" customHeight="1">
      <c r="A7" s="41" t="s">
        <v>3</v>
      </c>
      <c r="B7" s="42"/>
      <c r="C7" s="42"/>
      <c r="D7" s="42"/>
      <c r="E7" s="42"/>
      <c r="F7" s="42"/>
      <c r="G7" s="42"/>
      <c r="H7" s="42"/>
      <c r="I7" s="42"/>
      <c r="J7" s="18" t="s">
        <v>4</v>
      </c>
      <c r="K7" s="12">
        <v>162.6</v>
      </c>
      <c r="L7" s="12"/>
      <c r="M7" s="12"/>
      <c r="N7" s="15">
        <v>162.6</v>
      </c>
      <c r="O7" s="20"/>
      <c r="P7" s="3"/>
    </row>
    <row r="8" spans="1:15" ht="30.75" customHeight="1">
      <c r="A8" s="66" t="s">
        <v>84</v>
      </c>
      <c r="B8" s="67"/>
      <c r="C8" s="67"/>
      <c r="D8" s="67"/>
      <c r="E8" s="67"/>
      <c r="F8" s="67"/>
      <c r="G8" s="67"/>
      <c r="H8" s="67"/>
      <c r="I8" s="68"/>
      <c r="J8" s="18"/>
      <c r="K8" s="11">
        <f>K9</f>
        <v>30</v>
      </c>
      <c r="L8" s="11"/>
      <c r="M8" s="11"/>
      <c r="N8" s="11">
        <f>N9</f>
        <v>30</v>
      </c>
      <c r="O8" s="11"/>
    </row>
    <row r="9" spans="1:15" ht="30.75" customHeight="1">
      <c r="A9" s="53" t="s">
        <v>85</v>
      </c>
      <c r="B9" s="64"/>
      <c r="C9" s="64"/>
      <c r="D9" s="64"/>
      <c r="E9" s="64"/>
      <c r="F9" s="64"/>
      <c r="G9" s="64"/>
      <c r="H9" s="64"/>
      <c r="I9" s="65"/>
      <c r="J9" s="18"/>
      <c r="K9" s="12">
        <v>30</v>
      </c>
      <c r="L9" s="12"/>
      <c r="M9" s="12"/>
      <c r="N9" s="15">
        <v>30</v>
      </c>
      <c r="O9" s="20"/>
    </row>
    <row r="10" spans="1:15" s="7" customFormat="1" ht="63" customHeight="1">
      <c r="A10" s="43" t="s">
        <v>60</v>
      </c>
      <c r="B10" s="44"/>
      <c r="C10" s="44"/>
      <c r="D10" s="44"/>
      <c r="E10" s="44"/>
      <c r="F10" s="44"/>
      <c r="G10" s="44"/>
      <c r="H10" s="44"/>
      <c r="I10" s="44"/>
      <c r="J10" s="17" t="s">
        <v>6</v>
      </c>
      <c r="K10" s="11">
        <f>SUM(K11:K15)</f>
        <v>3866.8</v>
      </c>
      <c r="L10" s="11">
        <f>SUM(L11:L15)</f>
        <v>984.5</v>
      </c>
      <c r="M10" s="11">
        <f>SUM(M11:M15)</f>
        <v>2002</v>
      </c>
      <c r="N10" s="11">
        <f>SUM(N11:N15)</f>
        <v>3410.5</v>
      </c>
      <c r="O10" s="11">
        <f>SUM(O11:O15)</f>
        <v>984.5</v>
      </c>
    </row>
    <row r="11" spans="1:15" s="7" customFormat="1" ht="23.25" customHeight="1">
      <c r="A11" s="38" t="s">
        <v>88</v>
      </c>
      <c r="B11" s="45"/>
      <c r="C11" s="45"/>
      <c r="D11" s="45"/>
      <c r="E11" s="45"/>
      <c r="F11" s="45"/>
      <c r="G11" s="45"/>
      <c r="H11" s="45"/>
      <c r="I11" s="46"/>
      <c r="J11" s="17"/>
      <c r="K11" s="12">
        <v>25.8</v>
      </c>
      <c r="L11" s="11"/>
      <c r="M11" s="11"/>
      <c r="N11" s="12">
        <v>25.8</v>
      </c>
      <c r="O11" s="8"/>
    </row>
    <row r="12" spans="1:15" s="7" customFormat="1" ht="39" customHeight="1">
      <c r="A12" s="38" t="s">
        <v>98</v>
      </c>
      <c r="B12" s="71"/>
      <c r="C12" s="71"/>
      <c r="D12" s="71"/>
      <c r="E12" s="71"/>
      <c r="F12" s="71"/>
      <c r="G12" s="71"/>
      <c r="H12" s="71"/>
      <c r="I12" s="72"/>
      <c r="J12" s="17"/>
      <c r="K12" s="12">
        <v>498.4</v>
      </c>
      <c r="L12" s="11"/>
      <c r="M12" s="11"/>
      <c r="N12" s="12">
        <v>82.1</v>
      </c>
      <c r="O12" s="8"/>
    </row>
    <row r="13" spans="1:15" s="7" customFormat="1" ht="23.25" customHeight="1">
      <c r="A13" s="38" t="s">
        <v>54</v>
      </c>
      <c r="B13" s="71"/>
      <c r="C13" s="71"/>
      <c r="D13" s="71"/>
      <c r="E13" s="71"/>
      <c r="F13" s="71"/>
      <c r="G13" s="71"/>
      <c r="H13" s="71"/>
      <c r="I13" s="72"/>
      <c r="J13" s="17"/>
      <c r="K13" s="12">
        <v>254.6</v>
      </c>
      <c r="L13" s="11"/>
      <c r="M13" s="11"/>
      <c r="N13" s="12">
        <v>254.6</v>
      </c>
      <c r="O13" s="8"/>
    </row>
    <row r="14" spans="1:15" ht="30.75" customHeight="1">
      <c r="A14" s="41" t="s">
        <v>61</v>
      </c>
      <c r="B14" s="42"/>
      <c r="C14" s="42"/>
      <c r="D14" s="42"/>
      <c r="E14" s="42"/>
      <c r="F14" s="42"/>
      <c r="G14" s="42"/>
      <c r="H14" s="42"/>
      <c r="I14" s="42"/>
      <c r="J14" s="18" t="s">
        <v>9</v>
      </c>
      <c r="K14" s="30">
        <v>2986.5</v>
      </c>
      <c r="L14" s="12">
        <v>984.5</v>
      </c>
      <c r="M14" s="12">
        <v>2002</v>
      </c>
      <c r="N14" s="15">
        <v>2946.5</v>
      </c>
      <c r="O14" s="20">
        <v>984.5</v>
      </c>
    </row>
    <row r="15" spans="1:15" ht="30.75" customHeight="1">
      <c r="A15" s="53" t="s">
        <v>92</v>
      </c>
      <c r="B15" s="64"/>
      <c r="C15" s="64"/>
      <c r="D15" s="64"/>
      <c r="E15" s="64"/>
      <c r="F15" s="64"/>
      <c r="G15" s="64"/>
      <c r="H15" s="64"/>
      <c r="I15" s="65"/>
      <c r="J15" s="18"/>
      <c r="K15" s="30">
        <v>101.5</v>
      </c>
      <c r="L15" s="12"/>
      <c r="M15" s="12"/>
      <c r="N15" s="15">
        <v>101.5</v>
      </c>
      <c r="O15" s="15"/>
    </row>
    <row r="16" spans="1:15" s="7" customFormat="1" ht="46.5" customHeight="1">
      <c r="A16" s="43" t="s">
        <v>10</v>
      </c>
      <c r="B16" s="44"/>
      <c r="C16" s="44"/>
      <c r="D16" s="44"/>
      <c r="E16" s="44"/>
      <c r="F16" s="44"/>
      <c r="G16" s="44"/>
      <c r="H16" s="44"/>
      <c r="I16" s="44"/>
      <c r="J16" s="17" t="s">
        <v>11</v>
      </c>
      <c r="K16" s="16">
        <f>SUM(K17:K19)</f>
        <v>4535.3</v>
      </c>
      <c r="L16" s="16">
        <f>SUM(L17:L19)</f>
        <v>0</v>
      </c>
      <c r="M16" s="16">
        <f>SUM(M17:M19)</f>
        <v>900</v>
      </c>
      <c r="N16" s="16">
        <f>SUM(N17:N19)</f>
        <v>4430.6</v>
      </c>
      <c r="O16" s="16">
        <f>SUM(O17:O19)</f>
        <v>0</v>
      </c>
    </row>
    <row r="17" spans="1:15" s="7" customFormat="1" ht="46.5" customHeight="1">
      <c r="A17" s="53" t="s">
        <v>63</v>
      </c>
      <c r="B17" s="54"/>
      <c r="C17" s="54"/>
      <c r="D17" s="54"/>
      <c r="E17" s="54"/>
      <c r="F17" s="54"/>
      <c r="G17" s="54"/>
      <c r="H17" s="54"/>
      <c r="I17" s="55"/>
      <c r="J17" s="17"/>
      <c r="K17" s="15">
        <v>900</v>
      </c>
      <c r="L17" s="15"/>
      <c r="M17" s="15">
        <v>900</v>
      </c>
      <c r="N17" s="15">
        <v>900</v>
      </c>
      <c r="O17" s="15"/>
    </row>
    <row r="18" spans="1:15" s="7" customFormat="1" ht="25.5" customHeight="1">
      <c r="A18" s="53" t="s">
        <v>65</v>
      </c>
      <c r="B18" s="54"/>
      <c r="C18" s="54"/>
      <c r="D18" s="54"/>
      <c r="E18" s="54"/>
      <c r="F18" s="54"/>
      <c r="G18" s="54"/>
      <c r="H18" s="54"/>
      <c r="I18" s="55"/>
      <c r="J18" s="17"/>
      <c r="K18" s="15">
        <v>3253.2</v>
      </c>
      <c r="L18" s="15"/>
      <c r="M18" s="15"/>
      <c r="N18" s="15">
        <v>3148.5</v>
      </c>
      <c r="O18" s="15"/>
    </row>
    <row r="19" spans="1:15" s="7" customFormat="1" ht="23.25" customHeight="1">
      <c r="A19" s="53" t="s">
        <v>99</v>
      </c>
      <c r="B19" s="54"/>
      <c r="C19" s="54"/>
      <c r="D19" s="54"/>
      <c r="E19" s="54"/>
      <c r="F19" s="54"/>
      <c r="G19" s="54"/>
      <c r="H19" s="54"/>
      <c r="I19" s="55"/>
      <c r="J19" s="17"/>
      <c r="K19" s="15">
        <v>382.1</v>
      </c>
      <c r="L19" s="15"/>
      <c r="M19" s="15"/>
      <c r="N19" s="15">
        <v>382.1</v>
      </c>
      <c r="O19" s="20"/>
    </row>
    <row r="20" spans="1:15" s="7" customFormat="1" ht="32.25" customHeight="1">
      <c r="A20" s="43" t="s">
        <v>67</v>
      </c>
      <c r="B20" s="44"/>
      <c r="C20" s="44"/>
      <c r="D20" s="44"/>
      <c r="E20" s="44"/>
      <c r="F20" s="44"/>
      <c r="G20" s="44"/>
      <c r="H20" s="44"/>
      <c r="I20" s="44"/>
      <c r="J20" s="17" t="s">
        <v>13</v>
      </c>
      <c r="K20" s="11">
        <f>SUM(K21:K23)</f>
        <v>234</v>
      </c>
      <c r="L20" s="11">
        <f>SUM(L21:L23)</f>
        <v>0</v>
      </c>
      <c r="M20" s="11">
        <f>SUM(M21:M23)</f>
        <v>0</v>
      </c>
      <c r="N20" s="11">
        <f>SUM(N21:N23)</f>
        <v>234</v>
      </c>
      <c r="O20" s="8">
        <f>SUM(O21:O23)</f>
        <v>0</v>
      </c>
    </row>
    <row r="21" spans="1:15" ht="34.5" customHeight="1">
      <c r="A21" s="41" t="s">
        <v>46</v>
      </c>
      <c r="B21" s="42"/>
      <c r="C21" s="42"/>
      <c r="D21" s="42"/>
      <c r="E21" s="42"/>
      <c r="F21" s="42"/>
      <c r="G21" s="42"/>
      <c r="H21" s="42"/>
      <c r="I21" s="42"/>
      <c r="J21" s="18" t="s">
        <v>14</v>
      </c>
      <c r="K21" s="12">
        <v>125</v>
      </c>
      <c r="L21" s="12"/>
      <c r="M21" s="12"/>
      <c r="N21" s="15">
        <v>125</v>
      </c>
      <c r="O21" s="20"/>
    </row>
    <row r="22" spans="1:15" ht="34.5" customHeight="1">
      <c r="A22" s="41" t="s">
        <v>15</v>
      </c>
      <c r="B22" s="42"/>
      <c r="C22" s="42"/>
      <c r="D22" s="42"/>
      <c r="E22" s="42"/>
      <c r="F22" s="42"/>
      <c r="G22" s="42"/>
      <c r="H22" s="42"/>
      <c r="I22" s="42"/>
      <c r="J22" s="18"/>
      <c r="K22" s="12">
        <v>47</v>
      </c>
      <c r="L22" s="12"/>
      <c r="M22" s="12"/>
      <c r="N22" s="15">
        <v>47</v>
      </c>
      <c r="O22" s="20"/>
    </row>
    <row r="23" spans="1:15" ht="25.5" customHeight="1">
      <c r="A23" s="41" t="s">
        <v>17</v>
      </c>
      <c r="B23" s="42"/>
      <c r="C23" s="42"/>
      <c r="D23" s="42"/>
      <c r="E23" s="42"/>
      <c r="F23" s="42"/>
      <c r="G23" s="42"/>
      <c r="H23" s="42"/>
      <c r="I23" s="42"/>
      <c r="J23" s="18" t="s">
        <v>16</v>
      </c>
      <c r="K23" s="12">
        <v>62</v>
      </c>
      <c r="L23" s="12"/>
      <c r="M23" s="12"/>
      <c r="N23" s="15">
        <v>62</v>
      </c>
      <c r="O23" s="20"/>
    </row>
    <row r="24" spans="1:15" s="7" customFormat="1" ht="33" customHeight="1">
      <c r="A24" s="43" t="s">
        <v>68</v>
      </c>
      <c r="B24" s="44"/>
      <c r="C24" s="44"/>
      <c r="D24" s="44"/>
      <c r="E24" s="44"/>
      <c r="F24" s="44"/>
      <c r="G24" s="44"/>
      <c r="H24" s="44"/>
      <c r="I24" s="44"/>
      <c r="J24" s="17" t="s">
        <v>19</v>
      </c>
      <c r="K24" s="11">
        <f>SUM(K25:K27)</f>
        <v>12632.8</v>
      </c>
      <c r="L24" s="11">
        <f>SUM(L25:L27)</f>
        <v>196.5</v>
      </c>
      <c r="M24" s="11">
        <f>SUM(M25:M27)</f>
        <v>4208.7</v>
      </c>
      <c r="N24" s="11">
        <f>SUM(N25:N27)</f>
        <v>12278.1</v>
      </c>
      <c r="O24" s="8">
        <f>SUM(O25:O27)</f>
        <v>196.5</v>
      </c>
    </row>
    <row r="25" spans="1:15" ht="20.25" customHeight="1">
      <c r="A25" s="41" t="s">
        <v>86</v>
      </c>
      <c r="B25" s="42"/>
      <c r="C25" s="42"/>
      <c r="D25" s="42"/>
      <c r="E25" s="42"/>
      <c r="F25" s="42"/>
      <c r="G25" s="42"/>
      <c r="H25" s="42"/>
      <c r="I25" s="42"/>
      <c r="J25" s="18" t="s">
        <v>20</v>
      </c>
      <c r="K25" s="12">
        <v>8058.5</v>
      </c>
      <c r="L25" s="12"/>
      <c r="M25" s="12"/>
      <c r="N25" s="15">
        <v>7771.1</v>
      </c>
      <c r="O25" s="20"/>
    </row>
    <row r="26" spans="1:15" ht="20.25" customHeight="1">
      <c r="A26" s="41" t="s">
        <v>22</v>
      </c>
      <c r="B26" s="42"/>
      <c r="C26" s="42"/>
      <c r="D26" s="42"/>
      <c r="E26" s="42"/>
      <c r="F26" s="42"/>
      <c r="G26" s="42"/>
      <c r="H26" s="42"/>
      <c r="I26" s="42"/>
      <c r="J26" s="18" t="s">
        <v>23</v>
      </c>
      <c r="K26" s="12">
        <v>169.1</v>
      </c>
      <c r="L26" s="12"/>
      <c r="M26" s="12"/>
      <c r="N26" s="15">
        <v>169.1</v>
      </c>
      <c r="O26" s="20"/>
    </row>
    <row r="27" spans="1:15" ht="20.25" customHeight="1">
      <c r="A27" s="41" t="s">
        <v>45</v>
      </c>
      <c r="B27" s="42"/>
      <c r="C27" s="42"/>
      <c r="D27" s="42"/>
      <c r="E27" s="42"/>
      <c r="F27" s="42"/>
      <c r="G27" s="42"/>
      <c r="H27" s="42"/>
      <c r="I27" s="42"/>
      <c r="J27" s="18" t="s">
        <v>24</v>
      </c>
      <c r="K27" s="12">
        <v>4405.2</v>
      </c>
      <c r="L27" s="12">
        <v>196.5</v>
      </c>
      <c r="M27" s="12">
        <v>4208.7</v>
      </c>
      <c r="N27" s="15">
        <v>4337.9</v>
      </c>
      <c r="O27" s="20">
        <v>196.5</v>
      </c>
    </row>
    <row r="28" spans="1:15" s="7" customFormat="1" ht="46.5" customHeight="1">
      <c r="A28" s="43" t="s">
        <v>70</v>
      </c>
      <c r="B28" s="44"/>
      <c r="C28" s="44"/>
      <c r="D28" s="44"/>
      <c r="E28" s="44"/>
      <c r="F28" s="44"/>
      <c r="G28" s="44"/>
      <c r="H28" s="44"/>
      <c r="I28" s="44"/>
      <c r="J28" s="17" t="s">
        <v>25</v>
      </c>
      <c r="K28" s="11">
        <f>SUM(K29:K29)</f>
        <v>6.6</v>
      </c>
      <c r="L28" s="11"/>
      <c r="M28" s="11"/>
      <c r="N28" s="11">
        <f>SUM(N29:N29)</f>
        <v>6.6</v>
      </c>
      <c r="O28" s="8"/>
    </row>
    <row r="29" spans="1:15" ht="23.25" customHeight="1">
      <c r="A29" s="41" t="s">
        <v>26</v>
      </c>
      <c r="B29" s="42"/>
      <c r="C29" s="42"/>
      <c r="D29" s="42"/>
      <c r="E29" s="42"/>
      <c r="F29" s="42"/>
      <c r="G29" s="42"/>
      <c r="H29" s="42"/>
      <c r="I29" s="42"/>
      <c r="J29" s="18" t="s">
        <v>27</v>
      </c>
      <c r="K29" s="12">
        <v>6.6</v>
      </c>
      <c r="L29" s="12"/>
      <c r="M29" s="12"/>
      <c r="N29" s="15">
        <v>6.6</v>
      </c>
      <c r="O29" s="20"/>
    </row>
    <row r="30" spans="1:15" s="7" customFormat="1" ht="36" customHeight="1" hidden="1">
      <c r="A30" s="43" t="s">
        <v>71</v>
      </c>
      <c r="B30" s="44"/>
      <c r="C30" s="44"/>
      <c r="D30" s="44"/>
      <c r="E30" s="44"/>
      <c r="F30" s="44"/>
      <c r="G30" s="44"/>
      <c r="H30" s="44"/>
      <c r="I30" s="44"/>
      <c r="J30" s="17" t="s">
        <v>28</v>
      </c>
      <c r="K30" s="11">
        <f>SUM(K31:K31)</f>
        <v>0</v>
      </c>
      <c r="L30" s="11">
        <f>SUM(L31:L31)</f>
        <v>0</v>
      </c>
      <c r="M30" s="11">
        <f>SUM(M31:M31)</f>
        <v>0</v>
      </c>
      <c r="N30" s="11">
        <f>SUM(N31:N31)</f>
        <v>0</v>
      </c>
      <c r="O30" s="8">
        <f>SUM(O31:O31)</f>
        <v>0</v>
      </c>
    </row>
    <row r="31" spans="1:15" ht="25.5" customHeight="1" hidden="1">
      <c r="A31" s="41" t="s">
        <v>29</v>
      </c>
      <c r="B31" s="42"/>
      <c r="C31" s="42"/>
      <c r="D31" s="42"/>
      <c r="E31" s="42"/>
      <c r="F31" s="42"/>
      <c r="G31" s="42"/>
      <c r="H31" s="42"/>
      <c r="I31" s="42"/>
      <c r="J31" s="18" t="s">
        <v>30</v>
      </c>
      <c r="K31" s="12">
        <v>0</v>
      </c>
      <c r="L31" s="12"/>
      <c r="M31" s="12">
        <v>0</v>
      </c>
      <c r="N31" s="15">
        <v>0</v>
      </c>
      <c r="O31" s="20">
        <v>0</v>
      </c>
    </row>
    <row r="32" spans="1:15" s="7" customFormat="1" ht="40.5" customHeight="1" hidden="1">
      <c r="A32" s="43" t="s">
        <v>31</v>
      </c>
      <c r="B32" s="44"/>
      <c r="C32" s="44"/>
      <c r="D32" s="44"/>
      <c r="E32" s="44"/>
      <c r="F32" s="44"/>
      <c r="G32" s="44"/>
      <c r="H32" s="44"/>
      <c r="I32" s="44"/>
      <c r="J32" s="17" t="s">
        <v>32</v>
      </c>
      <c r="K32" s="11">
        <v>0</v>
      </c>
      <c r="L32" s="11">
        <f>SUM(L33)</f>
        <v>0</v>
      </c>
      <c r="M32" s="11">
        <f>SUM(M33)</f>
        <v>0</v>
      </c>
      <c r="N32" s="11">
        <f>SUM(N33)</f>
        <v>126.4</v>
      </c>
      <c r="O32" s="8">
        <f>SUM(O33)</f>
        <v>0</v>
      </c>
    </row>
    <row r="33" spans="1:15" ht="36.75" customHeight="1" hidden="1">
      <c r="A33" s="41" t="s">
        <v>33</v>
      </c>
      <c r="B33" s="42"/>
      <c r="C33" s="42"/>
      <c r="D33" s="42"/>
      <c r="E33" s="42"/>
      <c r="F33" s="42"/>
      <c r="G33" s="42"/>
      <c r="H33" s="42"/>
      <c r="I33" s="42"/>
      <c r="J33" s="18" t="s">
        <v>34</v>
      </c>
      <c r="K33" s="12">
        <v>200</v>
      </c>
      <c r="L33" s="12">
        <v>0</v>
      </c>
      <c r="M33" s="12">
        <v>0</v>
      </c>
      <c r="N33" s="15">
        <v>126.4</v>
      </c>
      <c r="O33" s="20">
        <v>0</v>
      </c>
    </row>
    <row r="34" spans="1:15" ht="29.25" customHeight="1">
      <c r="A34" s="66" t="s">
        <v>96</v>
      </c>
      <c r="B34" s="67"/>
      <c r="C34" s="67"/>
      <c r="D34" s="67"/>
      <c r="E34" s="67"/>
      <c r="F34" s="67"/>
      <c r="G34" s="67"/>
      <c r="H34" s="67"/>
      <c r="I34" s="68"/>
      <c r="J34" s="17"/>
      <c r="K34" s="11">
        <f>K35</f>
        <v>0</v>
      </c>
      <c r="L34" s="11"/>
      <c r="M34" s="11"/>
      <c r="N34" s="11">
        <f>N35</f>
        <v>0</v>
      </c>
      <c r="O34" s="11"/>
    </row>
    <row r="35" spans="1:15" ht="18.75" customHeight="1">
      <c r="A35" s="53" t="s">
        <v>29</v>
      </c>
      <c r="B35" s="64"/>
      <c r="C35" s="64"/>
      <c r="D35" s="64"/>
      <c r="E35" s="64"/>
      <c r="F35" s="64"/>
      <c r="G35" s="64"/>
      <c r="H35" s="64"/>
      <c r="I35" s="65"/>
      <c r="J35" s="18"/>
      <c r="K35" s="12"/>
      <c r="L35" s="12"/>
      <c r="M35" s="12"/>
      <c r="N35" s="15"/>
      <c r="O35" s="20"/>
    </row>
    <row r="36" spans="1:15" s="7" customFormat="1" ht="40.5" customHeight="1">
      <c r="A36" s="43" t="s">
        <v>90</v>
      </c>
      <c r="B36" s="44"/>
      <c r="C36" s="44"/>
      <c r="D36" s="44"/>
      <c r="E36" s="44"/>
      <c r="F36" s="44"/>
      <c r="G36" s="44"/>
      <c r="H36" s="44"/>
      <c r="I36" s="44"/>
      <c r="J36" s="17" t="s">
        <v>35</v>
      </c>
      <c r="K36" s="11">
        <f>SUM(K37:K38)</f>
        <v>21.599999999999998</v>
      </c>
      <c r="L36" s="11"/>
      <c r="M36" s="11"/>
      <c r="N36" s="11">
        <f>SUM(N37:N38)</f>
        <v>21.599999999999998</v>
      </c>
      <c r="O36" s="11"/>
    </row>
    <row r="37" spans="1:15" ht="39.75" customHeight="1">
      <c r="A37" s="41" t="s">
        <v>33</v>
      </c>
      <c r="B37" s="42"/>
      <c r="C37" s="42"/>
      <c r="D37" s="42"/>
      <c r="E37" s="42"/>
      <c r="F37" s="42"/>
      <c r="G37" s="42"/>
      <c r="H37" s="42"/>
      <c r="I37" s="42"/>
      <c r="J37" s="18" t="s">
        <v>37</v>
      </c>
      <c r="K37" s="12">
        <v>20.2</v>
      </c>
      <c r="L37" s="12"/>
      <c r="M37" s="12"/>
      <c r="N37" s="15">
        <v>20.2</v>
      </c>
      <c r="O37" s="20"/>
    </row>
    <row r="38" spans="1:15" ht="24.75" customHeight="1">
      <c r="A38" s="53" t="s">
        <v>101</v>
      </c>
      <c r="B38" s="64"/>
      <c r="C38" s="64"/>
      <c r="D38" s="64"/>
      <c r="E38" s="64"/>
      <c r="F38" s="64"/>
      <c r="G38" s="64"/>
      <c r="H38" s="64"/>
      <c r="I38" s="65"/>
      <c r="J38" s="18"/>
      <c r="K38" s="12">
        <v>1.4</v>
      </c>
      <c r="L38" s="12"/>
      <c r="M38" s="12"/>
      <c r="N38" s="15">
        <v>1.4</v>
      </c>
      <c r="O38" s="20"/>
    </row>
    <row r="39" spans="1:15" s="7" customFormat="1" ht="51.75" customHeight="1">
      <c r="A39" s="43" t="s">
        <v>73</v>
      </c>
      <c r="B39" s="44"/>
      <c r="C39" s="44"/>
      <c r="D39" s="44"/>
      <c r="E39" s="44"/>
      <c r="F39" s="44"/>
      <c r="G39" s="44"/>
      <c r="H39" s="44"/>
      <c r="I39" s="44"/>
      <c r="J39" s="17" t="s">
        <v>38</v>
      </c>
      <c r="K39" s="11">
        <f>SUM(K40)</f>
        <v>556.9</v>
      </c>
      <c r="L39" s="11"/>
      <c r="M39" s="11"/>
      <c r="N39" s="16">
        <f>SUM(N40)</f>
        <v>495.3</v>
      </c>
      <c r="O39" s="8"/>
    </row>
    <row r="40" spans="1:15" ht="38.25" customHeight="1">
      <c r="A40" s="41" t="s">
        <v>39</v>
      </c>
      <c r="B40" s="42"/>
      <c r="C40" s="42"/>
      <c r="D40" s="42"/>
      <c r="E40" s="42"/>
      <c r="F40" s="42"/>
      <c r="G40" s="42"/>
      <c r="H40" s="42"/>
      <c r="I40" s="42"/>
      <c r="J40" s="18" t="s">
        <v>40</v>
      </c>
      <c r="K40" s="12">
        <v>556.9</v>
      </c>
      <c r="L40" s="12"/>
      <c r="M40" s="12"/>
      <c r="N40" s="15">
        <v>495.3</v>
      </c>
      <c r="O40" s="20"/>
    </row>
    <row r="41" spans="1:15" ht="77.25" customHeight="1">
      <c r="A41" s="66" t="s">
        <v>77</v>
      </c>
      <c r="B41" s="67"/>
      <c r="C41" s="67"/>
      <c r="D41" s="67"/>
      <c r="E41" s="67"/>
      <c r="F41" s="67"/>
      <c r="G41" s="67"/>
      <c r="H41" s="67"/>
      <c r="I41" s="68"/>
      <c r="J41" s="18"/>
      <c r="K41" s="11">
        <f>K42</f>
        <v>516.8</v>
      </c>
      <c r="L41" s="11">
        <f>L42</f>
        <v>0</v>
      </c>
      <c r="M41" s="11">
        <f>M42</f>
        <v>0</v>
      </c>
      <c r="N41" s="11">
        <f>N42</f>
        <v>508.9</v>
      </c>
      <c r="O41" s="11">
        <f>O42</f>
        <v>0</v>
      </c>
    </row>
    <row r="42" spans="1:15" ht="38.25" customHeight="1">
      <c r="A42" s="53" t="s">
        <v>74</v>
      </c>
      <c r="B42" s="64"/>
      <c r="C42" s="64"/>
      <c r="D42" s="64"/>
      <c r="E42" s="64"/>
      <c r="F42" s="64"/>
      <c r="G42" s="64"/>
      <c r="H42" s="64"/>
      <c r="I42" s="65"/>
      <c r="J42" s="18"/>
      <c r="K42" s="12">
        <v>516.8</v>
      </c>
      <c r="L42" s="12"/>
      <c r="M42" s="12"/>
      <c r="N42" s="15">
        <v>508.9</v>
      </c>
      <c r="O42" s="20"/>
    </row>
    <row r="43" spans="1:15" s="7" customFormat="1" ht="30.75" customHeight="1" hidden="1">
      <c r="A43" s="43" t="s">
        <v>75</v>
      </c>
      <c r="B43" s="44"/>
      <c r="C43" s="44"/>
      <c r="D43" s="44"/>
      <c r="E43" s="44"/>
      <c r="F43" s="44"/>
      <c r="G43" s="44"/>
      <c r="H43" s="44"/>
      <c r="I43" s="44"/>
      <c r="J43" s="17" t="s">
        <v>41</v>
      </c>
      <c r="K43" s="11">
        <f>SUM(K44:K45)</f>
        <v>2070.9</v>
      </c>
      <c r="L43" s="11">
        <f>SUM(L44:L45)</f>
        <v>165.8</v>
      </c>
      <c r="M43" s="11">
        <f>SUM(M44:M45)</f>
        <v>1215.5</v>
      </c>
      <c r="N43" s="11">
        <f>SUM(N44:N45)</f>
        <v>2070.9</v>
      </c>
      <c r="O43" s="8">
        <f>SUM(O44:O45)</f>
        <v>165.8</v>
      </c>
    </row>
    <row r="44" spans="1:15" ht="47.25" customHeight="1" hidden="1">
      <c r="A44" s="41" t="s">
        <v>42</v>
      </c>
      <c r="B44" s="42"/>
      <c r="C44" s="42"/>
      <c r="D44" s="42"/>
      <c r="E44" s="42"/>
      <c r="F44" s="42"/>
      <c r="G44" s="42"/>
      <c r="H44" s="42"/>
      <c r="I44" s="42"/>
      <c r="J44" s="18" t="s">
        <v>43</v>
      </c>
      <c r="K44" s="12">
        <v>689.6</v>
      </c>
      <c r="L44" s="12"/>
      <c r="M44" s="12"/>
      <c r="N44" s="15">
        <v>689.6</v>
      </c>
      <c r="O44" s="20"/>
    </row>
    <row r="45" spans="1:15" ht="47.25" customHeight="1" hidden="1">
      <c r="A45" s="38" t="s">
        <v>53</v>
      </c>
      <c r="B45" s="45"/>
      <c r="C45" s="45"/>
      <c r="D45" s="45"/>
      <c r="E45" s="45"/>
      <c r="F45" s="45"/>
      <c r="G45" s="45"/>
      <c r="H45" s="45"/>
      <c r="I45" s="46"/>
      <c r="J45" s="26"/>
      <c r="K45" s="27">
        <v>1381.3</v>
      </c>
      <c r="L45" s="27">
        <v>165.8</v>
      </c>
      <c r="M45" s="27">
        <v>1215.5</v>
      </c>
      <c r="N45" s="28">
        <v>1381.3</v>
      </c>
      <c r="O45" s="20">
        <v>165.8</v>
      </c>
    </row>
    <row r="46" spans="1:15" ht="49.5" customHeight="1">
      <c r="A46" s="61" t="s">
        <v>76</v>
      </c>
      <c r="B46" s="62"/>
      <c r="C46" s="62"/>
      <c r="D46" s="62"/>
      <c r="E46" s="62"/>
      <c r="F46" s="62"/>
      <c r="G46" s="62"/>
      <c r="H46" s="62"/>
      <c r="I46" s="63"/>
      <c r="J46" s="26"/>
      <c r="K46" s="29">
        <f>SUM(K47:K49)</f>
        <v>120.5</v>
      </c>
      <c r="L46" s="29">
        <f>SUM(L47:L49)</f>
        <v>0</v>
      </c>
      <c r="M46" s="29">
        <f>SUM(M47:M49)</f>
        <v>0</v>
      </c>
      <c r="N46" s="29">
        <f>SUM(N47:N49)</f>
        <v>120.5</v>
      </c>
      <c r="O46" s="29">
        <f>SUM(O47:O49)</f>
        <v>0</v>
      </c>
    </row>
    <row r="47" spans="1:15" ht="30.75" customHeight="1">
      <c r="A47" s="38" t="s">
        <v>79</v>
      </c>
      <c r="B47" s="39"/>
      <c r="C47" s="39"/>
      <c r="D47" s="39"/>
      <c r="E47" s="39"/>
      <c r="F47" s="39"/>
      <c r="G47" s="39"/>
      <c r="H47" s="39"/>
      <c r="I47" s="40"/>
      <c r="J47" s="26"/>
      <c r="K47" s="27">
        <v>78.9</v>
      </c>
      <c r="L47" s="27"/>
      <c r="M47" s="27"/>
      <c r="N47" s="27">
        <v>78.9</v>
      </c>
      <c r="O47" s="32"/>
    </row>
    <row r="48" spans="1:15" ht="25.5" customHeight="1">
      <c r="A48" s="38" t="s">
        <v>80</v>
      </c>
      <c r="B48" s="39"/>
      <c r="C48" s="39"/>
      <c r="D48" s="39"/>
      <c r="E48" s="39"/>
      <c r="F48" s="39"/>
      <c r="G48" s="39"/>
      <c r="H48" s="39"/>
      <c r="I48" s="40"/>
      <c r="J48" s="26"/>
      <c r="K48" s="27">
        <v>35.3</v>
      </c>
      <c r="L48" s="27"/>
      <c r="M48" s="27"/>
      <c r="N48" s="27">
        <v>35.3</v>
      </c>
      <c r="O48" s="32"/>
    </row>
    <row r="49" spans="1:15" ht="53.25" customHeight="1">
      <c r="A49" s="38" t="s">
        <v>81</v>
      </c>
      <c r="B49" s="45"/>
      <c r="C49" s="45"/>
      <c r="D49" s="45"/>
      <c r="E49" s="45"/>
      <c r="F49" s="45"/>
      <c r="G49" s="45"/>
      <c r="H49" s="45"/>
      <c r="I49" s="46"/>
      <c r="J49" s="26"/>
      <c r="K49" s="27">
        <v>6.3</v>
      </c>
      <c r="L49" s="27"/>
      <c r="M49" s="27"/>
      <c r="N49" s="27">
        <v>6.3</v>
      </c>
      <c r="O49" s="32"/>
    </row>
    <row r="50" spans="1:15" ht="24" customHeight="1" thickBot="1">
      <c r="A50" s="58" t="s">
        <v>52</v>
      </c>
      <c r="B50" s="59"/>
      <c r="C50" s="59"/>
      <c r="D50" s="59"/>
      <c r="E50" s="59"/>
      <c r="F50" s="59"/>
      <c r="G50" s="59"/>
      <c r="H50" s="59"/>
      <c r="I50" s="60"/>
      <c r="J50" s="21"/>
      <c r="K50" s="22">
        <f>K6+K10+K16++K20+K24+K28+K36+K39+K46+K41++K8+K34</f>
        <v>22683.899999999998</v>
      </c>
      <c r="L50" s="22">
        <f>L6+L10+L16++L20+L24+L28+L36+L39+L46+L41++L8+L34</f>
        <v>1181</v>
      </c>
      <c r="M50" s="22">
        <f>M6+M10+M16++M20+M24+M28+M36+M39+M46+M41++M8+M34</f>
        <v>7110.7</v>
      </c>
      <c r="N50" s="22">
        <f>N6+N10+N16++N20+N24+N28+N36+N39+N46+N41++N8+N34</f>
        <v>21698.7</v>
      </c>
      <c r="O50" s="22">
        <f>O6+O10+O16++O20+O24+O28+O36+O39+O46+O41++O8+O34</f>
        <v>1181</v>
      </c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9"/>
      <c r="L51" s="1"/>
      <c r="M51" s="2"/>
    </row>
  </sheetData>
  <sheetProtection/>
  <mergeCells count="50">
    <mergeCell ref="A47:I47"/>
    <mergeCell ref="A49:I49"/>
    <mergeCell ref="A50:I50"/>
    <mergeCell ref="A38:I38"/>
    <mergeCell ref="A48:I48"/>
    <mergeCell ref="A12:I12"/>
    <mergeCell ref="A41:I41"/>
    <mergeCell ref="A42:I42"/>
    <mergeCell ref="A43:I43"/>
    <mergeCell ref="A44:I44"/>
    <mergeCell ref="A45:I45"/>
    <mergeCell ref="A46:I46"/>
    <mergeCell ref="A34:I34"/>
    <mergeCell ref="A35:I35"/>
    <mergeCell ref="A36:I36"/>
    <mergeCell ref="A37:I37"/>
    <mergeCell ref="A39:I39"/>
    <mergeCell ref="A40:I40"/>
    <mergeCell ref="A28:I28"/>
    <mergeCell ref="A29:I29"/>
    <mergeCell ref="A30:I30"/>
    <mergeCell ref="A31:I31"/>
    <mergeCell ref="A32:I32"/>
    <mergeCell ref="A33:I33"/>
    <mergeCell ref="A23:I23"/>
    <mergeCell ref="A24:I24"/>
    <mergeCell ref="A25:I25"/>
    <mergeCell ref="A26:I26"/>
    <mergeCell ref="A27:I27"/>
    <mergeCell ref="A18:I18"/>
    <mergeCell ref="A19:I19"/>
    <mergeCell ref="A20:I20"/>
    <mergeCell ref="A21:I21"/>
    <mergeCell ref="A22:I22"/>
    <mergeCell ref="A13:I13"/>
    <mergeCell ref="A14:I14"/>
    <mergeCell ref="A15:I15"/>
    <mergeCell ref="A16:I16"/>
    <mergeCell ref="A17:I17"/>
    <mergeCell ref="A7:I7"/>
    <mergeCell ref="A8:I8"/>
    <mergeCell ref="A9:I9"/>
    <mergeCell ref="A10:I10"/>
    <mergeCell ref="A11:I11"/>
    <mergeCell ref="I1:M1"/>
    <mergeCell ref="A4:I5"/>
    <mergeCell ref="K4:L4"/>
    <mergeCell ref="M4:M5"/>
    <mergeCell ref="N4:O4"/>
    <mergeCell ref="A6:I6"/>
  </mergeCells>
  <printOptions/>
  <pageMargins left="0.393700787401575" right="0.393700787401575" top="0.64" bottom="0.49" header="0.499999992490753" footer="0.499999992490753"/>
  <pageSetup fitToHeight="0" fitToWidth="1" horizontalDpi="600" verticalDpi="600" orientation="portrait" paperSize="9" scale="70" r:id="rId1"/>
  <headerFooter alignWithMargins="0">
    <oddHeader>&amp;CСтраница &amp;P из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zoomScalePageLayoutView="0" workbookViewId="0" topLeftCell="A45">
      <selection activeCell="N13" sqref="N13"/>
    </sheetView>
  </sheetViews>
  <sheetFormatPr defaultColWidth="9.00390625" defaultRowHeight="12.75"/>
  <cols>
    <col min="1" max="1" width="2.875" style="3" customWidth="1"/>
    <col min="2" max="2" width="0.6171875" style="3" customWidth="1"/>
    <col min="3" max="3" width="2.125" style="3" customWidth="1"/>
    <col min="4" max="4" width="2.875" style="3" customWidth="1"/>
    <col min="5" max="5" width="3.125" style="3" customWidth="1"/>
    <col min="6" max="6" width="0.74609375" style="3" customWidth="1"/>
    <col min="7" max="7" width="3.375" style="3" customWidth="1"/>
    <col min="8" max="8" width="2.125" style="3" customWidth="1"/>
    <col min="9" max="9" width="39.875" style="3" customWidth="1"/>
    <col min="10" max="10" width="10.625" style="3" hidden="1" customWidth="1"/>
    <col min="11" max="11" width="17.375" style="3" customWidth="1"/>
    <col min="12" max="12" width="15.625" style="3" customWidth="1"/>
    <col min="13" max="13" width="18.00390625" style="3" customWidth="1"/>
    <col min="14" max="14" width="14.25390625" style="3" customWidth="1"/>
    <col min="15" max="15" width="15.75390625" style="3" customWidth="1"/>
    <col min="16" max="251" width="9.125" style="3" customWidth="1"/>
    <col min="252" max="16384" width="9.125" style="3" customWidth="1"/>
  </cols>
  <sheetData>
    <row r="1" spans="1:13" ht="52.5" customHeight="1">
      <c r="A1" s="4"/>
      <c r="B1" s="4"/>
      <c r="C1" s="4"/>
      <c r="D1" s="4"/>
      <c r="E1" s="4"/>
      <c r="F1" s="4"/>
      <c r="G1" s="4"/>
      <c r="H1" s="4"/>
      <c r="I1" s="47" t="s">
        <v>102</v>
      </c>
      <c r="J1" s="47"/>
      <c r="K1" s="47"/>
      <c r="L1" s="47"/>
      <c r="M1" s="47"/>
    </row>
    <row r="2" spans="1:13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14"/>
      <c r="L2" s="1"/>
      <c r="M2" s="2"/>
    </row>
    <row r="3" spans="1:13" ht="11.2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1"/>
      <c r="M3" s="2"/>
    </row>
    <row r="4" spans="1:15" ht="16.5" customHeight="1">
      <c r="A4" s="48" t="s">
        <v>0</v>
      </c>
      <c r="B4" s="36"/>
      <c r="C4" s="36"/>
      <c r="D4" s="36"/>
      <c r="E4" s="36"/>
      <c r="F4" s="36"/>
      <c r="G4" s="36"/>
      <c r="H4" s="36"/>
      <c r="I4" s="36"/>
      <c r="J4" s="23"/>
      <c r="K4" s="36" t="s">
        <v>49</v>
      </c>
      <c r="L4" s="36"/>
      <c r="M4" s="51" t="s">
        <v>51</v>
      </c>
      <c r="N4" s="36" t="s">
        <v>47</v>
      </c>
      <c r="O4" s="37"/>
    </row>
    <row r="5" spans="1:15" ht="66" customHeight="1">
      <c r="A5" s="49"/>
      <c r="B5" s="50"/>
      <c r="C5" s="50"/>
      <c r="D5" s="50"/>
      <c r="E5" s="50"/>
      <c r="F5" s="50"/>
      <c r="G5" s="50"/>
      <c r="H5" s="50"/>
      <c r="I5" s="50"/>
      <c r="J5" s="24" t="s">
        <v>1</v>
      </c>
      <c r="K5" s="13" t="s">
        <v>48</v>
      </c>
      <c r="L5" s="13" t="s">
        <v>56</v>
      </c>
      <c r="M5" s="52"/>
      <c r="N5" s="10" t="s">
        <v>50</v>
      </c>
      <c r="O5" s="25" t="s">
        <v>57</v>
      </c>
    </row>
    <row r="6" spans="1:15" s="7" customFormat="1" ht="31.5" customHeight="1">
      <c r="A6" s="43" t="s">
        <v>58</v>
      </c>
      <c r="B6" s="44"/>
      <c r="C6" s="44"/>
      <c r="D6" s="44"/>
      <c r="E6" s="44"/>
      <c r="F6" s="44"/>
      <c r="G6" s="44"/>
      <c r="H6" s="44"/>
      <c r="I6" s="44"/>
      <c r="J6" s="17" t="s">
        <v>2</v>
      </c>
      <c r="K6" s="11">
        <f>SUM(K7:K7)</f>
        <v>65</v>
      </c>
      <c r="L6" s="11">
        <f>SUM(L7:L7)</f>
        <v>0</v>
      </c>
      <c r="M6" s="11">
        <f>SUM(M7:M7)</f>
        <v>0</v>
      </c>
      <c r="N6" s="11">
        <f>SUM(N7:N7)</f>
        <v>65</v>
      </c>
      <c r="O6" s="11">
        <f>SUM(O7:O7)</f>
        <v>0</v>
      </c>
    </row>
    <row r="7" spans="1:16" s="31" customFormat="1" ht="36" customHeight="1">
      <c r="A7" s="41" t="s">
        <v>3</v>
      </c>
      <c r="B7" s="42"/>
      <c r="C7" s="42"/>
      <c r="D7" s="42"/>
      <c r="E7" s="42"/>
      <c r="F7" s="42"/>
      <c r="G7" s="42"/>
      <c r="H7" s="42"/>
      <c r="I7" s="42"/>
      <c r="J7" s="18" t="s">
        <v>4</v>
      </c>
      <c r="K7" s="12">
        <v>65</v>
      </c>
      <c r="L7" s="12"/>
      <c r="M7" s="12"/>
      <c r="N7" s="15">
        <v>65</v>
      </c>
      <c r="O7" s="20"/>
      <c r="P7" s="3"/>
    </row>
    <row r="8" spans="1:15" ht="30.75" customHeight="1">
      <c r="A8" s="66" t="s">
        <v>84</v>
      </c>
      <c r="B8" s="67"/>
      <c r="C8" s="67"/>
      <c r="D8" s="67"/>
      <c r="E8" s="67"/>
      <c r="F8" s="67"/>
      <c r="G8" s="67"/>
      <c r="H8" s="67"/>
      <c r="I8" s="68"/>
      <c r="J8" s="18"/>
      <c r="K8" s="11">
        <f>K9</f>
        <v>10</v>
      </c>
      <c r="L8" s="11"/>
      <c r="M8" s="11"/>
      <c r="N8" s="11">
        <f>N9</f>
        <v>0</v>
      </c>
      <c r="O8" s="11"/>
    </row>
    <row r="9" spans="1:15" ht="30.75" customHeight="1">
      <c r="A9" s="53" t="s">
        <v>85</v>
      </c>
      <c r="B9" s="64"/>
      <c r="C9" s="64"/>
      <c r="D9" s="64"/>
      <c r="E9" s="64"/>
      <c r="F9" s="64"/>
      <c r="G9" s="64"/>
      <c r="H9" s="64"/>
      <c r="I9" s="65"/>
      <c r="J9" s="18"/>
      <c r="K9" s="12">
        <v>10</v>
      </c>
      <c r="L9" s="12"/>
      <c r="M9" s="12"/>
      <c r="N9" s="15"/>
      <c r="O9" s="20"/>
    </row>
    <row r="10" spans="1:15" s="7" customFormat="1" ht="63" customHeight="1">
      <c r="A10" s="43" t="s">
        <v>60</v>
      </c>
      <c r="B10" s="44"/>
      <c r="C10" s="44"/>
      <c r="D10" s="44"/>
      <c r="E10" s="44"/>
      <c r="F10" s="44"/>
      <c r="G10" s="44"/>
      <c r="H10" s="44"/>
      <c r="I10" s="44"/>
      <c r="J10" s="17" t="s">
        <v>6</v>
      </c>
      <c r="K10" s="11">
        <f>SUM(K11:K14)</f>
        <v>6080.700000000001</v>
      </c>
      <c r="L10" s="11">
        <f>SUM(L11:L14)</f>
        <v>0</v>
      </c>
      <c r="M10" s="11">
        <f>SUM(M11:M14)</f>
        <v>3371.3</v>
      </c>
      <c r="N10" s="11">
        <f>SUM(N11:N14)</f>
        <v>5637.8</v>
      </c>
      <c r="O10" s="11">
        <f>SUM(O11:O14)</f>
        <v>0</v>
      </c>
    </row>
    <row r="11" spans="1:15" s="7" customFormat="1" ht="23.25" customHeight="1">
      <c r="A11" s="38" t="s">
        <v>88</v>
      </c>
      <c r="B11" s="45"/>
      <c r="C11" s="45"/>
      <c r="D11" s="45"/>
      <c r="E11" s="45"/>
      <c r="F11" s="45"/>
      <c r="G11" s="45"/>
      <c r="H11" s="45"/>
      <c r="I11" s="46"/>
      <c r="J11" s="17"/>
      <c r="K11" s="12">
        <v>13.3</v>
      </c>
      <c r="L11" s="11"/>
      <c r="M11" s="11"/>
      <c r="N11" s="12">
        <v>13.2</v>
      </c>
      <c r="O11" s="8"/>
    </row>
    <row r="12" spans="1:15" s="7" customFormat="1" ht="21" customHeight="1">
      <c r="A12" s="38" t="s">
        <v>54</v>
      </c>
      <c r="B12" s="71"/>
      <c r="C12" s="71"/>
      <c r="D12" s="71"/>
      <c r="E12" s="71"/>
      <c r="F12" s="71"/>
      <c r="G12" s="71"/>
      <c r="H12" s="71"/>
      <c r="I12" s="72"/>
      <c r="J12" s="17"/>
      <c r="K12" s="12">
        <v>2535.1</v>
      </c>
      <c r="L12" s="11"/>
      <c r="M12" s="11"/>
      <c r="N12" s="12">
        <v>2097.5</v>
      </c>
      <c r="O12" s="8"/>
    </row>
    <row r="13" spans="1:15" ht="30.75" customHeight="1">
      <c r="A13" s="41" t="s">
        <v>61</v>
      </c>
      <c r="B13" s="42"/>
      <c r="C13" s="42"/>
      <c r="D13" s="42"/>
      <c r="E13" s="42"/>
      <c r="F13" s="42"/>
      <c r="G13" s="42"/>
      <c r="H13" s="42"/>
      <c r="I13" s="42"/>
      <c r="J13" s="18" t="s">
        <v>9</v>
      </c>
      <c r="K13" s="30">
        <v>3371.3</v>
      </c>
      <c r="L13" s="12"/>
      <c r="M13" s="12">
        <v>3371.3</v>
      </c>
      <c r="N13" s="15">
        <v>3371.3</v>
      </c>
      <c r="O13" s="20"/>
    </row>
    <row r="14" spans="1:15" ht="30.75" customHeight="1">
      <c r="A14" s="53" t="s">
        <v>92</v>
      </c>
      <c r="B14" s="64"/>
      <c r="C14" s="64"/>
      <c r="D14" s="64"/>
      <c r="E14" s="64"/>
      <c r="F14" s="64"/>
      <c r="G14" s="64"/>
      <c r="H14" s="64"/>
      <c r="I14" s="65"/>
      <c r="J14" s="18"/>
      <c r="K14" s="30">
        <v>161</v>
      </c>
      <c r="L14" s="12"/>
      <c r="M14" s="12"/>
      <c r="N14" s="15">
        <v>155.8</v>
      </c>
      <c r="O14" s="15"/>
    </row>
    <row r="15" spans="1:15" s="7" customFormat="1" ht="46.5" customHeight="1">
      <c r="A15" s="43" t="s">
        <v>10</v>
      </c>
      <c r="B15" s="44"/>
      <c r="C15" s="44"/>
      <c r="D15" s="44"/>
      <c r="E15" s="44"/>
      <c r="F15" s="44"/>
      <c r="G15" s="44"/>
      <c r="H15" s="44"/>
      <c r="I15" s="44"/>
      <c r="J15" s="17" t="s">
        <v>11</v>
      </c>
      <c r="K15" s="16">
        <f>SUM(K16:K18)</f>
        <v>1516.7</v>
      </c>
      <c r="L15" s="16">
        <f>SUM(L16:L18)</f>
        <v>0</v>
      </c>
      <c r="M15" s="16">
        <f>SUM(M16:M18)</f>
        <v>0</v>
      </c>
      <c r="N15" s="16">
        <f>SUM(N16:N18)</f>
        <v>1515.9</v>
      </c>
      <c r="O15" s="16">
        <f>SUM(O16:O18)</f>
        <v>0</v>
      </c>
    </row>
    <row r="16" spans="1:15" s="7" customFormat="1" ht="46.5" customHeight="1">
      <c r="A16" s="53" t="s">
        <v>63</v>
      </c>
      <c r="B16" s="54"/>
      <c r="C16" s="54"/>
      <c r="D16" s="54"/>
      <c r="E16" s="54"/>
      <c r="F16" s="54"/>
      <c r="G16" s="54"/>
      <c r="H16" s="54"/>
      <c r="I16" s="55"/>
      <c r="J16" s="17"/>
      <c r="K16" s="15">
        <v>526</v>
      </c>
      <c r="L16" s="15"/>
      <c r="M16" s="15"/>
      <c r="N16" s="15">
        <v>525.9</v>
      </c>
      <c r="O16" s="15"/>
    </row>
    <row r="17" spans="1:15" s="7" customFormat="1" ht="25.5" customHeight="1">
      <c r="A17" s="53" t="s">
        <v>94</v>
      </c>
      <c r="B17" s="64"/>
      <c r="C17" s="64"/>
      <c r="D17" s="64"/>
      <c r="E17" s="64"/>
      <c r="F17" s="64"/>
      <c r="G17" s="64"/>
      <c r="H17" s="64"/>
      <c r="I17" s="65"/>
      <c r="J17" s="17"/>
      <c r="K17" s="15">
        <v>80</v>
      </c>
      <c r="L17" s="15"/>
      <c r="M17" s="15"/>
      <c r="N17" s="15">
        <v>79.3</v>
      </c>
      <c r="O17" s="15"/>
    </row>
    <row r="18" spans="1:15" s="7" customFormat="1" ht="23.25" customHeight="1">
      <c r="A18" s="53" t="s">
        <v>65</v>
      </c>
      <c r="B18" s="54"/>
      <c r="C18" s="54"/>
      <c r="D18" s="54"/>
      <c r="E18" s="54"/>
      <c r="F18" s="54"/>
      <c r="G18" s="54"/>
      <c r="H18" s="54"/>
      <c r="I18" s="55"/>
      <c r="J18" s="17"/>
      <c r="K18" s="15">
        <v>910.7</v>
      </c>
      <c r="L18" s="15"/>
      <c r="M18" s="15"/>
      <c r="N18" s="15">
        <v>910.7</v>
      </c>
      <c r="O18" s="20"/>
    </row>
    <row r="19" spans="1:15" s="7" customFormat="1" ht="32.25" customHeight="1">
      <c r="A19" s="43" t="s">
        <v>67</v>
      </c>
      <c r="B19" s="44"/>
      <c r="C19" s="44"/>
      <c r="D19" s="44"/>
      <c r="E19" s="44"/>
      <c r="F19" s="44"/>
      <c r="G19" s="44"/>
      <c r="H19" s="44"/>
      <c r="I19" s="44"/>
      <c r="J19" s="17" t="s">
        <v>13</v>
      </c>
      <c r="K19" s="11">
        <f>SUM(K20:K22)</f>
        <v>142</v>
      </c>
      <c r="L19" s="11">
        <f>SUM(L20:L22)</f>
        <v>0</v>
      </c>
      <c r="M19" s="11">
        <f>SUM(M20:M22)</f>
        <v>0</v>
      </c>
      <c r="N19" s="11">
        <f>SUM(N20:N22)</f>
        <v>142</v>
      </c>
      <c r="O19" s="8">
        <f>SUM(O20:O22)</f>
        <v>0</v>
      </c>
    </row>
    <row r="20" spans="1:15" ht="34.5" customHeight="1">
      <c r="A20" s="41" t="s">
        <v>46</v>
      </c>
      <c r="B20" s="42"/>
      <c r="C20" s="42"/>
      <c r="D20" s="42"/>
      <c r="E20" s="42"/>
      <c r="F20" s="42"/>
      <c r="G20" s="42"/>
      <c r="H20" s="42"/>
      <c r="I20" s="42"/>
      <c r="J20" s="18" t="s">
        <v>14</v>
      </c>
      <c r="K20" s="12">
        <v>122</v>
      </c>
      <c r="L20" s="12"/>
      <c r="M20" s="12"/>
      <c r="N20" s="15">
        <v>122</v>
      </c>
      <c r="O20" s="20"/>
    </row>
    <row r="21" spans="1:15" ht="34.5" customHeight="1">
      <c r="A21" s="41" t="s">
        <v>103</v>
      </c>
      <c r="B21" s="42"/>
      <c r="C21" s="42"/>
      <c r="D21" s="42"/>
      <c r="E21" s="42"/>
      <c r="F21" s="42"/>
      <c r="G21" s="42"/>
      <c r="H21" s="42"/>
      <c r="I21" s="42"/>
      <c r="J21" s="18"/>
      <c r="K21" s="12">
        <v>10</v>
      </c>
      <c r="L21" s="12"/>
      <c r="M21" s="12"/>
      <c r="N21" s="15">
        <v>10</v>
      </c>
      <c r="O21" s="20"/>
    </row>
    <row r="22" spans="1:15" ht="25.5" customHeight="1">
      <c r="A22" s="41" t="s">
        <v>17</v>
      </c>
      <c r="B22" s="42"/>
      <c r="C22" s="42"/>
      <c r="D22" s="42"/>
      <c r="E22" s="42"/>
      <c r="F22" s="42"/>
      <c r="G22" s="42"/>
      <c r="H22" s="42"/>
      <c r="I22" s="42"/>
      <c r="J22" s="18" t="s">
        <v>16</v>
      </c>
      <c r="K22" s="12">
        <v>10</v>
      </c>
      <c r="L22" s="12"/>
      <c r="M22" s="12"/>
      <c r="N22" s="15">
        <v>10</v>
      </c>
      <c r="O22" s="20"/>
    </row>
    <row r="23" spans="1:15" s="7" customFormat="1" ht="33" customHeight="1">
      <c r="A23" s="43" t="s">
        <v>68</v>
      </c>
      <c r="B23" s="44"/>
      <c r="C23" s="44"/>
      <c r="D23" s="44"/>
      <c r="E23" s="44"/>
      <c r="F23" s="44"/>
      <c r="G23" s="44"/>
      <c r="H23" s="44"/>
      <c r="I23" s="44"/>
      <c r="J23" s="17" t="s">
        <v>19</v>
      </c>
      <c r="K23" s="11">
        <f>SUM(K24:K26)</f>
        <v>9448.9</v>
      </c>
      <c r="L23" s="11">
        <f>SUM(L24:L26)</f>
        <v>175.2</v>
      </c>
      <c r="M23" s="11">
        <f>SUM(M24:M26)</f>
        <v>3260.8</v>
      </c>
      <c r="N23" s="11">
        <f>SUM(N24:N26)</f>
        <v>9217.7</v>
      </c>
      <c r="O23" s="8">
        <f>SUM(O24:O26)</f>
        <v>175.2</v>
      </c>
    </row>
    <row r="24" spans="1:15" ht="20.25" customHeight="1">
      <c r="A24" s="41" t="s">
        <v>86</v>
      </c>
      <c r="B24" s="42"/>
      <c r="C24" s="42"/>
      <c r="D24" s="42"/>
      <c r="E24" s="42"/>
      <c r="F24" s="42"/>
      <c r="G24" s="42"/>
      <c r="H24" s="42"/>
      <c r="I24" s="42"/>
      <c r="J24" s="18" t="s">
        <v>20</v>
      </c>
      <c r="K24" s="12">
        <v>5949.4</v>
      </c>
      <c r="L24" s="12"/>
      <c r="M24" s="12"/>
      <c r="N24" s="15">
        <v>5949.4</v>
      </c>
      <c r="O24" s="20"/>
    </row>
    <row r="25" spans="1:15" ht="20.25" customHeight="1">
      <c r="A25" s="41" t="s">
        <v>22</v>
      </c>
      <c r="B25" s="42"/>
      <c r="C25" s="42"/>
      <c r="D25" s="42"/>
      <c r="E25" s="42"/>
      <c r="F25" s="42"/>
      <c r="G25" s="42"/>
      <c r="H25" s="42"/>
      <c r="I25" s="42"/>
      <c r="J25" s="18" t="s">
        <v>23</v>
      </c>
      <c r="K25" s="12">
        <v>63.5</v>
      </c>
      <c r="L25" s="12"/>
      <c r="M25" s="12"/>
      <c r="N25" s="15">
        <v>63.5</v>
      </c>
      <c r="O25" s="20"/>
    </row>
    <row r="26" spans="1:15" ht="20.25" customHeight="1">
      <c r="A26" s="41" t="s">
        <v>45</v>
      </c>
      <c r="B26" s="42"/>
      <c r="C26" s="42"/>
      <c r="D26" s="42"/>
      <c r="E26" s="42"/>
      <c r="F26" s="42"/>
      <c r="G26" s="42"/>
      <c r="H26" s="42"/>
      <c r="I26" s="42"/>
      <c r="J26" s="18" t="s">
        <v>24</v>
      </c>
      <c r="K26" s="12">
        <v>3436</v>
      </c>
      <c r="L26" s="12">
        <v>175.2</v>
      </c>
      <c r="M26" s="12">
        <v>3260.8</v>
      </c>
      <c r="N26" s="15">
        <v>3204.8</v>
      </c>
      <c r="O26" s="20">
        <v>175.2</v>
      </c>
    </row>
    <row r="27" spans="1:15" s="7" customFormat="1" ht="46.5" customHeight="1">
      <c r="A27" s="43" t="s">
        <v>70</v>
      </c>
      <c r="B27" s="44"/>
      <c r="C27" s="44"/>
      <c r="D27" s="44"/>
      <c r="E27" s="44"/>
      <c r="F27" s="44"/>
      <c r="G27" s="44"/>
      <c r="H27" s="44"/>
      <c r="I27" s="44"/>
      <c r="J27" s="17" t="s">
        <v>25</v>
      </c>
      <c r="K27" s="11">
        <f>SUM(K28:K28)</f>
        <v>9.7</v>
      </c>
      <c r="L27" s="11"/>
      <c r="M27" s="11"/>
      <c r="N27" s="11">
        <f>SUM(N28:N28)</f>
        <v>9.7</v>
      </c>
      <c r="O27" s="8"/>
    </row>
    <row r="28" spans="1:15" ht="23.25" customHeight="1">
      <c r="A28" s="41" t="s">
        <v>26</v>
      </c>
      <c r="B28" s="42"/>
      <c r="C28" s="42"/>
      <c r="D28" s="42"/>
      <c r="E28" s="42"/>
      <c r="F28" s="42"/>
      <c r="G28" s="42"/>
      <c r="H28" s="42"/>
      <c r="I28" s="42"/>
      <c r="J28" s="18" t="s">
        <v>27</v>
      </c>
      <c r="K28" s="12">
        <v>9.7</v>
      </c>
      <c r="L28" s="12"/>
      <c r="M28" s="12"/>
      <c r="N28" s="15">
        <v>9.7</v>
      </c>
      <c r="O28" s="20"/>
    </row>
    <row r="29" spans="1:15" s="7" customFormat="1" ht="36" customHeight="1" hidden="1">
      <c r="A29" s="43" t="s">
        <v>71</v>
      </c>
      <c r="B29" s="44"/>
      <c r="C29" s="44"/>
      <c r="D29" s="44"/>
      <c r="E29" s="44"/>
      <c r="F29" s="44"/>
      <c r="G29" s="44"/>
      <c r="H29" s="44"/>
      <c r="I29" s="44"/>
      <c r="J29" s="17" t="s">
        <v>28</v>
      </c>
      <c r="K29" s="11">
        <f>SUM(K30:K30)</f>
        <v>0</v>
      </c>
      <c r="L29" s="11">
        <f>SUM(L30:L30)</f>
        <v>0</v>
      </c>
      <c r="M29" s="11">
        <f>SUM(M30:M30)</f>
        <v>0</v>
      </c>
      <c r="N29" s="11">
        <f>SUM(N30:N30)</f>
        <v>0</v>
      </c>
      <c r="O29" s="8">
        <f>SUM(O30:O30)</f>
        <v>0</v>
      </c>
    </row>
    <row r="30" spans="1:15" ht="25.5" customHeight="1" hidden="1">
      <c r="A30" s="41" t="s">
        <v>29</v>
      </c>
      <c r="B30" s="42"/>
      <c r="C30" s="42"/>
      <c r="D30" s="42"/>
      <c r="E30" s="42"/>
      <c r="F30" s="42"/>
      <c r="G30" s="42"/>
      <c r="H30" s="42"/>
      <c r="I30" s="42"/>
      <c r="J30" s="18" t="s">
        <v>30</v>
      </c>
      <c r="K30" s="12">
        <v>0</v>
      </c>
      <c r="L30" s="12"/>
      <c r="M30" s="12">
        <v>0</v>
      </c>
      <c r="N30" s="15">
        <v>0</v>
      </c>
      <c r="O30" s="20">
        <v>0</v>
      </c>
    </row>
    <row r="31" spans="1:15" s="7" customFormat="1" ht="40.5" customHeight="1" hidden="1">
      <c r="A31" s="43" t="s">
        <v>31</v>
      </c>
      <c r="B31" s="44"/>
      <c r="C31" s="44"/>
      <c r="D31" s="44"/>
      <c r="E31" s="44"/>
      <c r="F31" s="44"/>
      <c r="G31" s="44"/>
      <c r="H31" s="44"/>
      <c r="I31" s="44"/>
      <c r="J31" s="17" t="s">
        <v>32</v>
      </c>
      <c r="K31" s="11">
        <v>0</v>
      </c>
      <c r="L31" s="11">
        <f>SUM(L32)</f>
        <v>0</v>
      </c>
      <c r="M31" s="11">
        <f>SUM(M32)</f>
        <v>0</v>
      </c>
      <c r="N31" s="11">
        <f>SUM(N32)</f>
        <v>126.4</v>
      </c>
      <c r="O31" s="8">
        <f>SUM(O32)</f>
        <v>0</v>
      </c>
    </row>
    <row r="32" spans="1:15" ht="36.75" customHeight="1" hidden="1">
      <c r="A32" s="41" t="s">
        <v>33</v>
      </c>
      <c r="B32" s="42"/>
      <c r="C32" s="42"/>
      <c r="D32" s="42"/>
      <c r="E32" s="42"/>
      <c r="F32" s="42"/>
      <c r="G32" s="42"/>
      <c r="H32" s="42"/>
      <c r="I32" s="42"/>
      <c r="J32" s="18" t="s">
        <v>34</v>
      </c>
      <c r="K32" s="12">
        <v>200</v>
      </c>
      <c r="L32" s="12">
        <v>0</v>
      </c>
      <c r="M32" s="12">
        <v>0</v>
      </c>
      <c r="N32" s="15">
        <v>126.4</v>
      </c>
      <c r="O32" s="20">
        <v>0</v>
      </c>
    </row>
    <row r="33" spans="1:15" ht="29.25" customHeight="1">
      <c r="A33" s="66" t="s">
        <v>96</v>
      </c>
      <c r="B33" s="67"/>
      <c r="C33" s="67"/>
      <c r="D33" s="67"/>
      <c r="E33" s="67"/>
      <c r="F33" s="67"/>
      <c r="G33" s="67"/>
      <c r="H33" s="67"/>
      <c r="I33" s="68"/>
      <c r="J33" s="17"/>
      <c r="K33" s="11">
        <f>K34</f>
        <v>10</v>
      </c>
      <c r="L33" s="11"/>
      <c r="M33" s="11"/>
      <c r="N33" s="11">
        <f>N34</f>
        <v>0</v>
      </c>
      <c r="O33" s="11"/>
    </row>
    <row r="34" spans="1:15" ht="18.75" customHeight="1">
      <c r="A34" s="53" t="s">
        <v>29</v>
      </c>
      <c r="B34" s="64"/>
      <c r="C34" s="64"/>
      <c r="D34" s="64"/>
      <c r="E34" s="64"/>
      <c r="F34" s="64"/>
      <c r="G34" s="64"/>
      <c r="H34" s="64"/>
      <c r="I34" s="65"/>
      <c r="J34" s="18"/>
      <c r="K34" s="12">
        <v>10</v>
      </c>
      <c r="L34" s="12"/>
      <c r="M34" s="12"/>
      <c r="N34" s="15"/>
      <c r="O34" s="20"/>
    </row>
    <row r="35" spans="1:15" s="7" customFormat="1" ht="40.5" customHeight="1">
      <c r="A35" s="43" t="s">
        <v>90</v>
      </c>
      <c r="B35" s="44"/>
      <c r="C35" s="44"/>
      <c r="D35" s="44"/>
      <c r="E35" s="44"/>
      <c r="F35" s="44"/>
      <c r="G35" s="44"/>
      <c r="H35" s="44"/>
      <c r="I35" s="44"/>
      <c r="J35" s="17" t="s">
        <v>35</v>
      </c>
      <c r="K35" s="11">
        <f>SUM(K36:K37)</f>
        <v>13</v>
      </c>
      <c r="L35" s="11"/>
      <c r="M35" s="11"/>
      <c r="N35" s="11">
        <f>SUM(N36:N37)</f>
        <v>13</v>
      </c>
      <c r="O35" s="11"/>
    </row>
    <row r="36" spans="1:15" ht="39.75" customHeight="1">
      <c r="A36" s="41" t="s">
        <v>33</v>
      </c>
      <c r="B36" s="42"/>
      <c r="C36" s="42"/>
      <c r="D36" s="42"/>
      <c r="E36" s="42"/>
      <c r="F36" s="42"/>
      <c r="G36" s="42"/>
      <c r="H36" s="42"/>
      <c r="I36" s="42"/>
      <c r="J36" s="18" t="s">
        <v>37</v>
      </c>
      <c r="K36" s="12">
        <v>13</v>
      </c>
      <c r="L36" s="12"/>
      <c r="M36" s="12"/>
      <c r="N36" s="15">
        <v>13</v>
      </c>
      <c r="O36" s="20"/>
    </row>
    <row r="37" spans="1:15" ht="24.75" customHeight="1">
      <c r="A37" s="53" t="s">
        <v>101</v>
      </c>
      <c r="B37" s="64"/>
      <c r="C37" s="64"/>
      <c r="D37" s="64"/>
      <c r="E37" s="64"/>
      <c r="F37" s="64"/>
      <c r="G37" s="64"/>
      <c r="H37" s="64"/>
      <c r="I37" s="65"/>
      <c r="J37" s="18"/>
      <c r="K37" s="12"/>
      <c r="L37" s="12"/>
      <c r="M37" s="12"/>
      <c r="N37" s="15"/>
      <c r="O37" s="20"/>
    </row>
    <row r="38" spans="1:15" s="7" customFormat="1" ht="51.75" customHeight="1">
      <c r="A38" s="43" t="s">
        <v>73</v>
      </c>
      <c r="B38" s="44"/>
      <c r="C38" s="44"/>
      <c r="D38" s="44"/>
      <c r="E38" s="44"/>
      <c r="F38" s="44"/>
      <c r="G38" s="44"/>
      <c r="H38" s="44"/>
      <c r="I38" s="44"/>
      <c r="J38" s="17" t="s">
        <v>38</v>
      </c>
      <c r="K38" s="11">
        <f>SUM(K39)</f>
        <v>340</v>
      </c>
      <c r="L38" s="11"/>
      <c r="M38" s="11"/>
      <c r="N38" s="16">
        <f>SUM(N39)</f>
        <v>340</v>
      </c>
      <c r="O38" s="8"/>
    </row>
    <row r="39" spans="1:15" ht="38.25" customHeight="1">
      <c r="A39" s="41" t="s">
        <v>39</v>
      </c>
      <c r="B39" s="42"/>
      <c r="C39" s="42"/>
      <c r="D39" s="42"/>
      <c r="E39" s="42"/>
      <c r="F39" s="42"/>
      <c r="G39" s="42"/>
      <c r="H39" s="42"/>
      <c r="I39" s="42"/>
      <c r="J39" s="18" t="s">
        <v>40</v>
      </c>
      <c r="K39" s="12">
        <v>340</v>
      </c>
      <c r="L39" s="12"/>
      <c r="M39" s="12"/>
      <c r="N39" s="15">
        <v>340</v>
      </c>
      <c r="O39" s="20"/>
    </row>
    <row r="40" spans="1:15" ht="77.25" customHeight="1">
      <c r="A40" s="66" t="s">
        <v>77</v>
      </c>
      <c r="B40" s="67"/>
      <c r="C40" s="67"/>
      <c r="D40" s="67"/>
      <c r="E40" s="67"/>
      <c r="F40" s="67"/>
      <c r="G40" s="67"/>
      <c r="H40" s="67"/>
      <c r="I40" s="68"/>
      <c r="J40" s="18"/>
      <c r="K40" s="11">
        <f>K41</f>
        <v>273.9</v>
      </c>
      <c r="L40" s="11">
        <f>L41</f>
        <v>0</v>
      </c>
      <c r="M40" s="11">
        <f>M41</f>
        <v>0</v>
      </c>
      <c r="N40" s="11">
        <f>N41</f>
        <v>273.8</v>
      </c>
      <c r="O40" s="11">
        <f>O41</f>
        <v>0</v>
      </c>
    </row>
    <row r="41" spans="1:15" ht="38.25" customHeight="1">
      <c r="A41" s="53" t="s">
        <v>74</v>
      </c>
      <c r="B41" s="64"/>
      <c r="C41" s="64"/>
      <c r="D41" s="64"/>
      <c r="E41" s="64"/>
      <c r="F41" s="64"/>
      <c r="G41" s="64"/>
      <c r="H41" s="64"/>
      <c r="I41" s="65"/>
      <c r="J41" s="18"/>
      <c r="K41" s="12">
        <v>273.9</v>
      </c>
      <c r="L41" s="12"/>
      <c r="M41" s="12"/>
      <c r="N41" s="15">
        <v>273.8</v>
      </c>
      <c r="O41" s="20"/>
    </row>
    <row r="42" spans="1:15" s="7" customFormat="1" ht="30.75" customHeight="1" hidden="1">
      <c r="A42" s="43" t="s">
        <v>75</v>
      </c>
      <c r="B42" s="44"/>
      <c r="C42" s="44"/>
      <c r="D42" s="44"/>
      <c r="E42" s="44"/>
      <c r="F42" s="44"/>
      <c r="G42" s="44"/>
      <c r="H42" s="44"/>
      <c r="I42" s="44"/>
      <c r="J42" s="17" t="s">
        <v>41</v>
      </c>
      <c r="K42" s="11">
        <f>SUM(K43:K44)</f>
        <v>2070.9</v>
      </c>
      <c r="L42" s="11">
        <f>SUM(L43:L44)</f>
        <v>165.8</v>
      </c>
      <c r="M42" s="11">
        <f>SUM(M43:M44)</f>
        <v>1215.5</v>
      </c>
      <c r="N42" s="11">
        <f>SUM(N43:N44)</f>
        <v>2070.9</v>
      </c>
      <c r="O42" s="8">
        <f>SUM(O43:O44)</f>
        <v>165.8</v>
      </c>
    </row>
    <row r="43" spans="1:15" ht="47.25" customHeight="1" hidden="1">
      <c r="A43" s="41" t="s">
        <v>42</v>
      </c>
      <c r="B43" s="42"/>
      <c r="C43" s="42"/>
      <c r="D43" s="42"/>
      <c r="E43" s="42"/>
      <c r="F43" s="42"/>
      <c r="G43" s="42"/>
      <c r="H43" s="42"/>
      <c r="I43" s="42"/>
      <c r="J43" s="18" t="s">
        <v>43</v>
      </c>
      <c r="K43" s="12">
        <v>689.6</v>
      </c>
      <c r="L43" s="12"/>
      <c r="M43" s="12"/>
      <c r="N43" s="15">
        <v>689.6</v>
      </c>
      <c r="O43" s="20"/>
    </row>
    <row r="44" spans="1:15" ht="47.25" customHeight="1" hidden="1">
      <c r="A44" s="38" t="s">
        <v>53</v>
      </c>
      <c r="B44" s="45"/>
      <c r="C44" s="45"/>
      <c r="D44" s="45"/>
      <c r="E44" s="45"/>
      <c r="F44" s="45"/>
      <c r="G44" s="45"/>
      <c r="H44" s="45"/>
      <c r="I44" s="46"/>
      <c r="J44" s="26"/>
      <c r="K44" s="27">
        <v>1381.3</v>
      </c>
      <c r="L44" s="27">
        <v>165.8</v>
      </c>
      <c r="M44" s="27">
        <v>1215.5</v>
      </c>
      <c r="N44" s="28">
        <v>1381.3</v>
      </c>
      <c r="O44" s="20">
        <v>165.8</v>
      </c>
    </row>
    <row r="45" spans="1:15" ht="49.5" customHeight="1">
      <c r="A45" s="61" t="s">
        <v>76</v>
      </c>
      <c r="B45" s="62"/>
      <c r="C45" s="62"/>
      <c r="D45" s="62"/>
      <c r="E45" s="62"/>
      <c r="F45" s="62"/>
      <c r="G45" s="62"/>
      <c r="H45" s="62"/>
      <c r="I45" s="63"/>
      <c r="J45" s="26"/>
      <c r="K45" s="29">
        <f>SUM(K46:K47)</f>
        <v>67.5</v>
      </c>
      <c r="L45" s="29">
        <f>SUM(L46:L47)</f>
        <v>0</v>
      </c>
      <c r="M45" s="29">
        <f>SUM(M46:M47)</f>
        <v>0</v>
      </c>
      <c r="N45" s="29">
        <f>SUM(N46:N47)</f>
        <v>67.4</v>
      </c>
      <c r="O45" s="29">
        <f>SUM(O46:O47)</f>
        <v>0</v>
      </c>
    </row>
    <row r="46" spans="1:15" ht="30.75" customHeight="1">
      <c r="A46" s="38" t="s">
        <v>79</v>
      </c>
      <c r="B46" s="39"/>
      <c r="C46" s="39"/>
      <c r="D46" s="39"/>
      <c r="E46" s="39"/>
      <c r="F46" s="39"/>
      <c r="G46" s="39"/>
      <c r="H46" s="39"/>
      <c r="I46" s="40"/>
      <c r="J46" s="26"/>
      <c r="K46" s="27">
        <v>50</v>
      </c>
      <c r="L46" s="27"/>
      <c r="M46" s="27"/>
      <c r="N46" s="27">
        <v>50</v>
      </c>
      <c r="O46" s="32"/>
    </row>
    <row r="47" spans="1:15" ht="25.5" customHeight="1">
      <c r="A47" s="38" t="s">
        <v>80</v>
      </c>
      <c r="B47" s="39"/>
      <c r="C47" s="39"/>
      <c r="D47" s="39"/>
      <c r="E47" s="39"/>
      <c r="F47" s="39"/>
      <c r="G47" s="39"/>
      <c r="H47" s="39"/>
      <c r="I47" s="40"/>
      <c r="J47" s="26"/>
      <c r="K47" s="27">
        <v>17.5</v>
      </c>
      <c r="L47" s="27"/>
      <c r="M47" s="27"/>
      <c r="N47" s="27">
        <v>17.4</v>
      </c>
      <c r="O47" s="32"/>
    </row>
    <row r="48" spans="1:15" ht="24" customHeight="1" thickBot="1">
      <c r="A48" s="58" t="s">
        <v>52</v>
      </c>
      <c r="B48" s="59"/>
      <c r="C48" s="59"/>
      <c r="D48" s="59"/>
      <c r="E48" s="59"/>
      <c r="F48" s="59"/>
      <c r="G48" s="59"/>
      <c r="H48" s="59"/>
      <c r="I48" s="60"/>
      <c r="J48" s="21"/>
      <c r="K48" s="22">
        <f>K6+K10+K15++K19+K23+K27+K35+K38+K45+K40++K8+K33</f>
        <v>17977.4</v>
      </c>
      <c r="L48" s="22">
        <f>L6+L10+L15++L19+L23+L27+L35+L38+L45+L40++L8+L33</f>
        <v>175.2</v>
      </c>
      <c r="M48" s="22">
        <f>M6+M10+M15++M19+M23+M27+M35+M38+M45+M40++M8+M33</f>
        <v>6632.1</v>
      </c>
      <c r="N48" s="22">
        <f>N6+N10+N15++N19+N23+N27+N35+N38+N45+N40++N8+N33</f>
        <v>17282.300000000003</v>
      </c>
      <c r="O48" s="22">
        <f>O6+O10+O15++O19+O23+O27+O35+O38+O45+O40++O8+O33</f>
        <v>175.2</v>
      </c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9"/>
      <c r="L49" s="1"/>
      <c r="M49" s="2"/>
    </row>
  </sheetData>
  <sheetProtection/>
  <mergeCells count="48">
    <mergeCell ref="A48:I48"/>
    <mergeCell ref="A42:I42"/>
    <mergeCell ref="A43:I43"/>
    <mergeCell ref="A44:I44"/>
    <mergeCell ref="A45:I45"/>
    <mergeCell ref="A46:I46"/>
    <mergeCell ref="A47:I47"/>
    <mergeCell ref="A36:I36"/>
    <mergeCell ref="A37:I37"/>
    <mergeCell ref="A38:I38"/>
    <mergeCell ref="A39:I39"/>
    <mergeCell ref="A40:I40"/>
    <mergeCell ref="A41:I41"/>
    <mergeCell ref="A30:I30"/>
    <mergeCell ref="A31:I31"/>
    <mergeCell ref="A32:I32"/>
    <mergeCell ref="A33:I33"/>
    <mergeCell ref="A34:I34"/>
    <mergeCell ref="A35:I35"/>
    <mergeCell ref="A24:I24"/>
    <mergeCell ref="A25:I25"/>
    <mergeCell ref="A26:I26"/>
    <mergeCell ref="A27:I27"/>
    <mergeCell ref="A28:I28"/>
    <mergeCell ref="A29:I29"/>
    <mergeCell ref="A18:I18"/>
    <mergeCell ref="A19:I19"/>
    <mergeCell ref="A20:I20"/>
    <mergeCell ref="A21:I21"/>
    <mergeCell ref="A22:I22"/>
    <mergeCell ref="A23:I23"/>
    <mergeCell ref="A13:I13"/>
    <mergeCell ref="A14:I14"/>
    <mergeCell ref="A15:I15"/>
    <mergeCell ref="A16:I16"/>
    <mergeCell ref="A17:I17"/>
    <mergeCell ref="A7:I7"/>
    <mergeCell ref="A8:I8"/>
    <mergeCell ref="A9:I9"/>
    <mergeCell ref="A10:I10"/>
    <mergeCell ref="A11:I11"/>
    <mergeCell ref="A12:I12"/>
    <mergeCell ref="I1:M1"/>
    <mergeCell ref="A4:I5"/>
    <mergeCell ref="K4:L4"/>
    <mergeCell ref="M4:M5"/>
    <mergeCell ref="N4:O4"/>
    <mergeCell ref="A6:I6"/>
  </mergeCells>
  <printOptions/>
  <pageMargins left="0.393700787401575" right="0.393700787401575" top="0.64" bottom="0.49" header="0.499999992490753" footer="0.499999992490753"/>
  <pageSetup fitToHeight="0" fitToWidth="1" horizontalDpi="600" verticalDpi="600" orientation="portrait" paperSize="9" scale="70" r:id="rId1"/>
  <headerFooter alignWithMargins="0">
    <oddHeader>&amp;CСтраница &amp;P из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showGridLines="0" zoomScalePageLayoutView="0" workbookViewId="0" topLeftCell="A23">
      <selection activeCell="N21" sqref="N21"/>
    </sheetView>
  </sheetViews>
  <sheetFormatPr defaultColWidth="9.00390625" defaultRowHeight="12.75"/>
  <cols>
    <col min="1" max="1" width="2.875" style="3" customWidth="1"/>
    <col min="2" max="2" width="0.6171875" style="3" customWidth="1"/>
    <col min="3" max="3" width="2.125" style="3" customWidth="1"/>
    <col min="4" max="4" width="2.875" style="3" customWidth="1"/>
    <col min="5" max="5" width="3.125" style="3" customWidth="1"/>
    <col min="6" max="6" width="0.74609375" style="3" customWidth="1"/>
    <col min="7" max="7" width="3.375" style="3" customWidth="1"/>
    <col min="8" max="8" width="2.125" style="3" customWidth="1"/>
    <col min="9" max="9" width="39.875" style="3" customWidth="1"/>
    <col min="10" max="10" width="10.625" style="3" hidden="1" customWidth="1"/>
    <col min="11" max="11" width="17.375" style="3" customWidth="1"/>
    <col min="12" max="12" width="15.625" style="3" customWidth="1"/>
    <col min="13" max="13" width="18.00390625" style="3" customWidth="1"/>
    <col min="14" max="14" width="14.25390625" style="3" customWidth="1"/>
    <col min="15" max="15" width="15.75390625" style="3" customWidth="1"/>
    <col min="16" max="251" width="9.125" style="3" customWidth="1"/>
    <col min="252" max="16384" width="9.125" style="3" customWidth="1"/>
  </cols>
  <sheetData>
    <row r="1" spans="1:13" ht="52.5" customHeight="1">
      <c r="A1" s="4"/>
      <c r="B1" s="4"/>
      <c r="C1" s="4"/>
      <c r="D1" s="4"/>
      <c r="E1" s="4"/>
      <c r="F1" s="4"/>
      <c r="G1" s="4"/>
      <c r="H1" s="4"/>
      <c r="I1" s="47" t="s">
        <v>104</v>
      </c>
      <c r="J1" s="47"/>
      <c r="K1" s="47"/>
      <c r="L1" s="47"/>
      <c r="M1" s="47"/>
    </row>
    <row r="2" spans="1:13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14"/>
      <c r="L2" s="1"/>
      <c r="M2" s="2"/>
    </row>
    <row r="3" spans="1:13" ht="11.2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1"/>
      <c r="M3" s="2"/>
    </row>
    <row r="4" spans="1:15" ht="16.5" customHeight="1">
      <c r="A4" s="48" t="s">
        <v>0</v>
      </c>
      <c r="B4" s="36"/>
      <c r="C4" s="36"/>
      <c r="D4" s="36"/>
      <c r="E4" s="36"/>
      <c r="F4" s="36"/>
      <c r="G4" s="36"/>
      <c r="H4" s="36"/>
      <c r="I4" s="36"/>
      <c r="J4" s="23"/>
      <c r="K4" s="36" t="s">
        <v>49</v>
      </c>
      <c r="L4" s="36"/>
      <c r="M4" s="51" t="s">
        <v>51</v>
      </c>
      <c r="N4" s="36" t="s">
        <v>47</v>
      </c>
      <c r="O4" s="37"/>
    </row>
    <row r="5" spans="1:15" ht="66" customHeight="1">
      <c r="A5" s="49"/>
      <c r="B5" s="50"/>
      <c r="C5" s="50"/>
      <c r="D5" s="50"/>
      <c r="E5" s="50"/>
      <c r="F5" s="50"/>
      <c r="G5" s="50"/>
      <c r="H5" s="50"/>
      <c r="I5" s="50"/>
      <c r="J5" s="24" t="s">
        <v>1</v>
      </c>
      <c r="K5" s="13" t="s">
        <v>48</v>
      </c>
      <c r="L5" s="13" t="s">
        <v>56</v>
      </c>
      <c r="M5" s="52"/>
      <c r="N5" s="10" t="s">
        <v>50</v>
      </c>
      <c r="O5" s="25" t="s">
        <v>57</v>
      </c>
    </row>
    <row r="6" spans="1:15" s="7" customFormat="1" ht="31.5" customHeight="1">
      <c r="A6" s="43" t="s">
        <v>58</v>
      </c>
      <c r="B6" s="44"/>
      <c r="C6" s="44"/>
      <c r="D6" s="44"/>
      <c r="E6" s="44"/>
      <c r="F6" s="44"/>
      <c r="G6" s="44"/>
      <c r="H6" s="44"/>
      <c r="I6" s="44"/>
      <c r="J6" s="17" t="s">
        <v>2</v>
      </c>
      <c r="K6" s="11">
        <f>SUM(K7:K8)</f>
        <v>73</v>
      </c>
      <c r="L6" s="11">
        <f>SUM(L7:L8)</f>
        <v>0</v>
      </c>
      <c r="M6" s="11">
        <f>SUM(M7:M8)</f>
        <v>0</v>
      </c>
      <c r="N6" s="11">
        <f>SUM(N7:N8)</f>
        <v>73</v>
      </c>
      <c r="O6" s="11">
        <f>SUM(O7:O8)</f>
        <v>0</v>
      </c>
    </row>
    <row r="7" spans="1:15" s="7" customFormat="1" ht="31.5" customHeight="1">
      <c r="A7" s="53" t="s">
        <v>83</v>
      </c>
      <c r="B7" s="54"/>
      <c r="C7" s="54"/>
      <c r="D7" s="54"/>
      <c r="E7" s="54"/>
      <c r="F7" s="54"/>
      <c r="G7" s="54"/>
      <c r="H7" s="54"/>
      <c r="I7" s="55"/>
      <c r="J7" s="17"/>
      <c r="K7" s="12">
        <v>38</v>
      </c>
      <c r="L7" s="12"/>
      <c r="M7" s="12"/>
      <c r="N7" s="12">
        <v>38</v>
      </c>
      <c r="O7" s="12"/>
    </row>
    <row r="8" spans="1:16" s="31" customFormat="1" ht="36" customHeight="1">
      <c r="A8" s="41" t="s">
        <v>3</v>
      </c>
      <c r="B8" s="42"/>
      <c r="C8" s="42"/>
      <c r="D8" s="42"/>
      <c r="E8" s="42"/>
      <c r="F8" s="42"/>
      <c r="G8" s="42"/>
      <c r="H8" s="42"/>
      <c r="I8" s="42"/>
      <c r="J8" s="18" t="s">
        <v>4</v>
      </c>
      <c r="K8" s="12">
        <v>35</v>
      </c>
      <c r="L8" s="12"/>
      <c r="M8" s="12"/>
      <c r="N8" s="15">
        <v>35</v>
      </c>
      <c r="O8" s="20"/>
      <c r="P8" s="3"/>
    </row>
    <row r="9" spans="1:15" ht="30.75" customHeight="1" hidden="1">
      <c r="A9" s="66" t="s">
        <v>84</v>
      </c>
      <c r="B9" s="67"/>
      <c r="C9" s="67"/>
      <c r="D9" s="67"/>
      <c r="E9" s="67"/>
      <c r="F9" s="67"/>
      <c r="G9" s="67"/>
      <c r="H9" s="67"/>
      <c r="I9" s="68"/>
      <c r="J9" s="18"/>
      <c r="K9" s="11">
        <f>K10</f>
        <v>0</v>
      </c>
      <c r="L9" s="11"/>
      <c r="M9" s="11"/>
      <c r="N9" s="11">
        <f>N10</f>
        <v>0</v>
      </c>
      <c r="O9" s="11"/>
    </row>
    <row r="10" spans="1:15" ht="30.75" customHeight="1" hidden="1">
      <c r="A10" s="53" t="s">
        <v>85</v>
      </c>
      <c r="B10" s="64"/>
      <c r="C10" s="64"/>
      <c r="D10" s="64"/>
      <c r="E10" s="64"/>
      <c r="F10" s="64"/>
      <c r="G10" s="64"/>
      <c r="H10" s="64"/>
      <c r="I10" s="65"/>
      <c r="J10" s="18"/>
      <c r="K10" s="12"/>
      <c r="L10" s="12"/>
      <c r="M10" s="12"/>
      <c r="N10" s="15"/>
      <c r="O10" s="20"/>
    </row>
    <row r="11" spans="1:15" s="7" customFormat="1" ht="63" customHeight="1">
      <c r="A11" s="43" t="s">
        <v>60</v>
      </c>
      <c r="B11" s="44"/>
      <c r="C11" s="44"/>
      <c r="D11" s="44"/>
      <c r="E11" s="44"/>
      <c r="F11" s="44"/>
      <c r="G11" s="44"/>
      <c r="H11" s="44"/>
      <c r="I11" s="44"/>
      <c r="J11" s="17" t="s">
        <v>6</v>
      </c>
      <c r="K11" s="11">
        <f>SUM(K12:K13)</f>
        <v>4212.5</v>
      </c>
      <c r="L11" s="11">
        <f>SUM(L12:L13)</f>
        <v>116.7</v>
      </c>
      <c r="M11" s="11">
        <f>SUM(M12:M13)</f>
        <v>2209.1</v>
      </c>
      <c r="N11" s="11">
        <f>SUM(N12:N13)</f>
        <v>2916.7</v>
      </c>
      <c r="O11" s="11">
        <f>SUM(O12:O13)</f>
        <v>116.7</v>
      </c>
    </row>
    <row r="12" spans="1:15" s="7" customFormat="1" ht="23.25" customHeight="1">
      <c r="A12" s="38" t="s">
        <v>88</v>
      </c>
      <c r="B12" s="45"/>
      <c r="C12" s="45"/>
      <c r="D12" s="45"/>
      <c r="E12" s="45"/>
      <c r="F12" s="45"/>
      <c r="G12" s="45"/>
      <c r="H12" s="45"/>
      <c r="I12" s="46"/>
      <c r="J12" s="17"/>
      <c r="K12" s="12">
        <v>328.5</v>
      </c>
      <c r="L12" s="11"/>
      <c r="M12" s="11"/>
      <c r="N12" s="12">
        <v>328.5</v>
      </c>
      <c r="O12" s="8"/>
    </row>
    <row r="13" spans="1:15" ht="30.75" customHeight="1">
      <c r="A13" s="41" t="s">
        <v>61</v>
      </c>
      <c r="B13" s="42"/>
      <c r="C13" s="42"/>
      <c r="D13" s="42"/>
      <c r="E13" s="42"/>
      <c r="F13" s="42"/>
      <c r="G13" s="42"/>
      <c r="H13" s="42"/>
      <c r="I13" s="42"/>
      <c r="J13" s="18" t="s">
        <v>9</v>
      </c>
      <c r="K13" s="30">
        <v>3884</v>
      </c>
      <c r="L13" s="12">
        <v>116.7</v>
      </c>
      <c r="M13" s="12">
        <v>2209.1</v>
      </c>
      <c r="N13" s="15">
        <v>2588.2</v>
      </c>
      <c r="O13" s="20">
        <v>116.7</v>
      </c>
    </row>
    <row r="14" spans="1:15" s="7" customFormat="1" ht="46.5" customHeight="1">
      <c r="A14" s="43" t="s">
        <v>10</v>
      </c>
      <c r="B14" s="44"/>
      <c r="C14" s="44"/>
      <c r="D14" s="44"/>
      <c r="E14" s="44"/>
      <c r="F14" s="44"/>
      <c r="G14" s="44"/>
      <c r="H14" s="44"/>
      <c r="I14" s="44"/>
      <c r="J14" s="17" t="s">
        <v>11</v>
      </c>
      <c r="K14" s="16">
        <f>SUM(K15:K16)</f>
        <v>2793.5</v>
      </c>
      <c r="L14" s="16">
        <f>SUM(L15:L16)</f>
        <v>0</v>
      </c>
      <c r="M14" s="16">
        <f>SUM(M15:M16)</f>
        <v>0</v>
      </c>
      <c r="N14" s="16">
        <f>SUM(N15:N16)</f>
        <v>1675</v>
      </c>
      <c r="O14" s="16">
        <f>SUM(O15:O16)</f>
        <v>0</v>
      </c>
    </row>
    <row r="15" spans="1:15" s="7" customFormat="1" ht="46.5" customHeight="1">
      <c r="A15" s="53" t="s">
        <v>63</v>
      </c>
      <c r="B15" s="54"/>
      <c r="C15" s="54"/>
      <c r="D15" s="54"/>
      <c r="E15" s="54"/>
      <c r="F15" s="54"/>
      <c r="G15" s="54"/>
      <c r="H15" s="54"/>
      <c r="I15" s="55"/>
      <c r="J15" s="17"/>
      <c r="K15" s="15">
        <v>1000</v>
      </c>
      <c r="L15" s="15"/>
      <c r="M15" s="15"/>
      <c r="N15" s="15">
        <v>203.9</v>
      </c>
      <c r="O15" s="15"/>
    </row>
    <row r="16" spans="1:15" s="7" customFormat="1" ht="23.25" customHeight="1">
      <c r="A16" s="53" t="s">
        <v>65</v>
      </c>
      <c r="B16" s="54"/>
      <c r="C16" s="54"/>
      <c r="D16" s="54"/>
      <c r="E16" s="54"/>
      <c r="F16" s="54"/>
      <c r="G16" s="54"/>
      <c r="H16" s="54"/>
      <c r="I16" s="55"/>
      <c r="J16" s="17"/>
      <c r="K16" s="15">
        <v>1793.5</v>
      </c>
      <c r="L16" s="15"/>
      <c r="M16" s="15"/>
      <c r="N16" s="15">
        <v>1471.1</v>
      </c>
      <c r="O16" s="20"/>
    </row>
    <row r="17" spans="1:15" s="7" customFormat="1" ht="32.25" customHeight="1">
      <c r="A17" s="43" t="s">
        <v>67</v>
      </c>
      <c r="B17" s="44"/>
      <c r="C17" s="44"/>
      <c r="D17" s="44"/>
      <c r="E17" s="44"/>
      <c r="F17" s="44"/>
      <c r="G17" s="44"/>
      <c r="H17" s="44"/>
      <c r="I17" s="44"/>
      <c r="J17" s="17" t="s">
        <v>13</v>
      </c>
      <c r="K17" s="11">
        <f>SUM(K18:K18)</f>
        <v>131</v>
      </c>
      <c r="L17" s="11">
        <f>SUM(L18:L18)</f>
        <v>0</v>
      </c>
      <c r="M17" s="11">
        <f>SUM(M18:M18)</f>
        <v>0</v>
      </c>
      <c r="N17" s="11">
        <f>SUM(N18:N18)</f>
        <v>131</v>
      </c>
      <c r="O17" s="8">
        <f>SUM(O18:O18)</f>
        <v>0</v>
      </c>
    </row>
    <row r="18" spans="1:15" ht="34.5" customHeight="1">
      <c r="A18" s="41" t="s">
        <v>46</v>
      </c>
      <c r="B18" s="42"/>
      <c r="C18" s="42"/>
      <c r="D18" s="42"/>
      <c r="E18" s="42"/>
      <c r="F18" s="42"/>
      <c r="G18" s="42"/>
      <c r="H18" s="42"/>
      <c r="I18" s="42"/>
      <c r="J18" s="18" t="s">
        <v>14</v>
      </c>
      <c r="K18" s="12">
        <v>131</v>
      </c>
      <c r="L18" s="12"/>
      <c r="M18" s="12"/>
      <c r="N18" s="15">
        <v>131</v>
      </c>
      <c r="O18" s="20"/>
    </row>
    <row r="19" spans="1:15" s="7" customFormat="1" ht="33" customHeight="1">
      <c r="A19" s="43" t="s">
        <v>68</v>
      </c>
      <c r="B19" s="44"/>
      <c r="C19" s="44"/>
      <c r="D19" s="44"/>
      <c r="E19" s="44"/>
      <c r="F19" s="44"/>
      <c r="G19" s="44"/>
      <c r="H19" s="44"/>
      <c r="I19" s="44"/>
      <c r="J19" s="17" t="s">
        <v>19</v>
      </c>
      <c r="K19" s="11">
        <f>SUM(K20:K22)</f>
        <v>8276.1</v>
      </c>
      <c r="L19" s="11">
        <f>SUM(L20:L22)</f>
        <v>1497.1</v>
      </c>
      <c r="M19" s="11">
        <f>SUM(M20:M22)</f>
        <v>2524.4</v>
      </c>
      <c r="N19" s="11">
        <f>SUM(N20:N22)</f>
        <v>8261.6</v>
      </c>
      <c r="O19" s="8">
        <f>SUM(O20:O22)</f>
        <v>1497.1</v>
      </c>
    </row>
    <row r="20" spans="1:15" ht="20.25" customHeight="1">
      <c r="A20" s="41" t="s">
        <v>86</v>
      </c>
      <c r="B20" s="42"/>
      <c r="C20" s="42"/>
      <c r="D20" s="42"/>
      <c r="E20" s="42"/>
      <c r="F20" s="42"/>
      <c r="G20" s="42"/>
      <c r="H20" s="42"/>
      <c r="I20" s="42"/>
      <c r="J20" s="18" t="s">
        <v>20</v>
      </c>
      <c r="K20" s="12">
        <v>4254.6</v>
      </c>
      <c r="L20" s="12"/>
      <c r="M20" s="12"/>
      <c r="N20" s="15">
        <v>4240.1</v>
      </c>
      <c r="O20" s="20"/>
    </row>
    <row r="21" spans="1:15" ht="20.25" customHeight="1">
      <c r="A21" s="41" t="s">
        <v>22</v>
      </c>
      <c r="B21" s="42"/>
      <c r="C21" s="42"/>
      <c r="D21" s="42"/>
      <c r="E21" s="42"/>
      <c r="F21" s="42"/>
      <c r="G21" s="42"/>
      <c r="H21" s="42"/>
      <c r="I21" s="42"/>
      <c r="J21" s="18" t="s">
        <v>23</v>
      </c>
      <c r="K21" s="12"/>
      <c r="L21" s="12"/>
      <c r="M21" s="12"/>
      <c r="N21" s="15"/>
      <c r="O21" s="20"/>
    </row>
    <row r="22" spans="1:15" ht="20.25" customHeight="1">
      <c r="A22" s="41" t="s">
        <v>45</v>
      </c>
      <c r="B22" s="42"/>
      <c r="C22" s="42"/>
      <c r="D22" s="42"/>
      <c r="E22" s="42"/>
      <c r="F22" s="42"/>
      <c r="G22" s="42"/>
      <c r="H22" s="42"/>
      <c r="I22" s="42"/>
      <c r="J22" s="18" t="s">
        <v>24</v>
      </c>
      <c r="K22" s="12">
        <v>4021.5</v>
      </c>
      <c r="L22" s="12">
        <v>1497.1</v>
      </c>
      <c r="M22" s="12">
        <v>2524.4</v>
      </c>
      <c r="N22" s="15">
        <v>4021.5</v>
      </c>
      <c r="O22" s="20">
        <v>1497.1</v>
      </c>
    </row>
    <row r="23" spans="1:15" s="7" customFormat="1" ht="46.5" customHeight="1">
      <c r="A23" s="43" t="s">
        <v>70</v>
      </c>
      <c r="B23" s="44"/>
      <c r="C23" s="44"/>
      <c r="D23" s="44"/>
      <c r="E23" s="44"/>
      <c r="F23" s="44"/>
      <c r="G23" s="44"/>
      <c r="H23" s="44"/>
      <c r="I23" s="44"/>
      <c r="J23" s="17" t="s">
        <v>25</v>
      </c>
      <c r="K23" s="11">
        <f>SUM(K24:K24)</f>
        <v>99.9</v>
      </c>
      <c r="L23" s="11"/>
      <c r="M23" s="11"/>
      <c r="N23" s="11">
        <f>SUM(N24:N24)</f>
        <v>99.9</v>
      </c>
      <c r="O23" s="8"/>
    </row>
    <row r="24" spans="1:15" ht="23.25" customHeight="1">
      <c r="A24" s="41" t="s">
        <v>26</v>
      </c>
      <c r="B24" s="42"/>
      <c r="C24" s="42"/>
      <c r="D24" s="42"/>
      <c r="E24" s="42"/>
      <c r="F24" s="42"/>
      <c r="G24" s="42"/>
      <c r="H24" s="42"/>
      <c r="I24" s="42"/>
      <c r="J24" s="18" t="s">
        <v>27</v>
      </c>
      <c r="K24" s="12">
        <v>99.9</v>
      </c>
      <c r="L24" s="12"/>
      <c r="M24" s="12"/>
      <c r="N24" s="15">
        <v>99.9</v>
      </c>
      <c r="O24" s="20"/>
    </row>
    <row r="25" spans="1:15" s="7" customFormat="1" ht="36" customHeight="1" hidden="1">
      <c r="A25" s="43" t="s">
        <v>71</v>
      </c>
      <c r="B25" s="44"/>
      <c r="C25" s="44"/>
      <c r="D25" s="44"/>
      <c r="E25" s="44"/>
      <c r="F25" s="44"/>
      <c r="G25" s="44"/>
      <c r="H25" s="44"/>
      <c r="I25" s="44"/>
      <c r="J25" s="17" t="s">
        <v>28</v>
      </c>
      <c r="K25" s="11">
        <f>SUM(K26:K26)</f>
        <v>0</v>
      </c>
      <c r="L25" s="11">
        <f>SUM(L26:L26)</f>
        <v>0</v>
      </c>
      <c r="M25" s="11">
        <f>SUM(M26:M26)</f>
        <v>0</v>
      </c>
      <c r="N25" s="11">
        <f>SUM(N26:N26)</f>
        <v>0</v>
      </c>
      <c r="O25" s="8">
        <f>SUM(O26:O26)</f>
        <v>0</v>
      </c>
    </row>
    <row r="26" spans="1:15" ht="25.5" customHeight="1" hidden="1">
      <c r="A26" s="41" t="s">
        <v>29</v>
      </c>
      <c r="B26" s="42"/>
      <c r="C26" s="42"/>
      <c r="D26" s="42"/>
      <c r="E26" s="42"/>
      <c r="F26" s="42"/>
      <c r="G26" s="42"/>
      <c r="H26" s="42"/>
      <c r="I26" s="42"/>
      <c r="J26" s="18" t="s">
        <v>30</v>
      </c>
      <c r="K26" s="12">
        <v>0</v>
      </c>
      <c r="L26" s="12"/>
      <c r="M26" s="12">
        <v>0</v>
      </c>
      <c r="N26" s="15">
        <v>0</v>
      </c>
      <c r="O26" s="20">
        <v>0</v>
      </c>
    </row>
    <row r="27" spans="1:15" s="7" customFormat="1" ht="40.5" customHeight="1" hidden="1">
      <c r="A27" s="43" t="s">
        <v>31</v>
      </c>
      <c r="B27" s="44"/>
      <c r="C27" s="44"/>
      <c r="D27" s="44"/>
      <c r="E27" s="44"/>
      <c r="F27" s="44"/>
      <c r="G27" s="44"/>
      <c r="H27" s="44"/>
      <c r="I27" s="44"/>
      <c r="J27" s="17" t="s">
        <v>32</v>
      </c>
      <c r="K27" s="11">
        <v>0</v>
      </c>
      <c r="L27" s="11">
        <f>SUM(L28)</f>
        <v>0</v>
      </c>
      <c r="M27" s="11">
        <f>SUM(M28)</f>
        <v>0</v>
      </c>
      <c r="N27" s="11">
        <f>SUM(N28)</f>
        <v>126.4</v>
      </c>
      <c r="O27" s="8">
        <f>SUM(O28)</f>
        <v>0</v>
      </c>
    </row>
    <row r="28" spans="1:15" ht="36.75" customHeight="1" hidden="1">
      <c r="A28" s="41" t="s">
        <v>33</v>
      </c>
      <c r="B28" s="42"/>
      <c r="C28" s="42"/>
      <c r="D28" s="42"/>
      <c r="E28" s="42"/>
      <c r="F28" s="42"/>
      <c r="G28" s="42"/>
      <c r="H28" s="42"/>
      <c r="I28" s="42"/>
      <c r="J28" s="18" t="s">
        <v>34</v>
      </c>
      <c r="K28" s="12">
        <v>200</v>
      </c>
      <c r="L28" s="12">
        <v>0</v>
      </c>
      <c r="M28" s="12">
        <v>0</v>
      </c>
      <c r="N28" s="15">
        <v>126.4</v>
      </c>
      <c r="O28" s="20">
        <v>0</v>
      </c>
    </row>
    <row r="29" spans="1:15" ht="29.25" customHeight="1" hidden="1">
      <c r="A29" s="66" t="s">
        <v>96</v>
      </c>
      <c r="B29" s="67"/>
      <c r="C29" s="67"/>
      <c r="D29" s="67"/>
      <c r="E29" s="67"/>
      <c r="F29" s="67"/>
      <c r="G29" s="67"/>
      <c r="H29" s="67"/>
      <c r="I29" s="68"/>
      <c r="J29" s="17"/>
      <c r="K29" s="11">
        <f>K30</f>
        <v>0</v>
      </c>
      <c r="L29" s="11"/>
      <c r="M29" s="11"/>
      <c r="N29" s="11">
        <f>N30</f>
        <v>0</v>
      </c>
      <c r="O29" s="11"/>
    </row>
    <row r="30" spans="1:15" ht="18.75" customHeight="1" hidden="1">
      <c r="A30" s="53" t="s">
        <v>29</v>
      </c>
      <c r="B30" s="64"/>
      <c r="C30" s="64"/>
      <c r="D30" s="64"/>
      <c r="E30" s="64"/>
      <c r="F30" s="64"/>
      <c r="G30" s="64"/>
      <c r="H30" s="64"/>
      <c r="I30" s="65"/>
      <c r="J30" s="18"/>
      <c r="K30" s="12"/>
      <c r="L30" s="12"/>
      <c r="M30" s="12"/>
      <c r="N30" s="15"/>
      <c r="O30" s="20"/>
    </row>
    <row r="31" spans="1:15" s="7" customFormat="1" ht="40.5" customHeight="1" hidden="1">
      <c r="A31" s="43" t="s">
        <v>90</v>
      </c>
      <c r="B31" s="44"/>
      <c r="C31" s="44"/>
      <c r="D31" s="44"/>
      <c r="E31" s="44"/>
      <c r="F31" s="44"/>
      <c r="G31" s="44"/>
      <c r="H31" s="44"/>
      <c r="I31" s="44"/>
      <c r="J31" s="17" t="s">
        <v>35</v>
      </c>
      <c r="K31" s="11">
        <f>SUM(K32:K33)</f>
        <v>0</v>
      </c>
      <c r="L31" s="11"/>
      <c r="M31" s="11"/>
      <c r="N31" s="11">
        <f>SUM(N32:N33)</f>
        <v>0</v>
      </c>
      <c r="O31" s="11"/>
    </row>
    <row r="32" spans="1:15" ht="39.75" customHeight="1" hidden="1">
      <c r="A32" s="41" t="s">
        <v>33</v>
      </c>
      <c r="B32" s="42"/>
      <c r="C32" s="42"/>
      <c r="D32" s="42"/>
      <c r="E32" s="42"/>
      <c r="F32" s="42"/>
      <c r="G32" s="42"/>
      <c r="H32" s="42"/>
      <c r="I32" s="42"/>
      <c r="J32" s="18" t="s">
        <v>37</v>
      </c>
      <c r="K32" s="12">
        <v>0</v>
      </c>
      <c r="L32" s="12"/>
      <c r="M32" s="12"/>
      <c r="N32" s="15">
        <v>0</v>
      </c>
      <c r="O32" s="20"/>
    </row>
    <row r="33" spans="1:15" ht="24.75" customHeight="1" hidden="1">
      <c r="A33" s="53" t="s">
        <v>101</v>
      </c>
      <c r="B33" s="64"/>
      <c r="C33" s="64"/>
      <c r="D33" s="64"/>
      <c r="E33" s="64"/>
      <c r="F33" s="64"/>
      <c r="G33" s="64"/>
      <c r="H33" s="64"/>
      <c r="I33" s="65"/>
      <c r="J33" s="18"/>
      <c r="K33" s="12"/>
      <c r="L33" s="12"/>
      <c r="M33" s="12"/>
      <c r="N33" s="15"/>
      <c r="O33" s="20"/>
    </row>
    <row r="34" spans="1:15" s="7" customFormat="1" ht="51.75" customHeight="1">
      <c r="A34" s="43" t="s">
        <v>73</v>
      </c>
      <c r="B34" s="44"/>
      <c r="C34" s="44"/>
      <c r="D34" s="44"/>
      <c r="E34" s="44"/>
      <c r="F34" s="44"/>
      <c r="G34" s="44"/>
      <c r="H34" s="44"/>
      <c r="I34" s="44"/>
      <c r="J34" s="17" t="s">
        <v>38</v>
      </c>
      <c r="K34" s="11">
        <f>SUM(K35)</f>
        <v>240</v>
      </c>
      <c r="L34" s="11"/>
      <c r="M34" s="11"/>
      <c r="N34" s="16">
        <f>SUM(N35)</f>
        <v>240</v>
      </c>
      <c r="O34" s="8"/>
    </row>
    <row r="35" spans="1:15" ht="38.25" customHeight="1">
      <c r="A35" s="41" t="s">
        <v>39</v>
      </c>
      <c r="B35" s="42"/>
      <c r="C35" s="42"/>
      <c r="D35" s="42"/>
      <c r="E35" s="42"/>
      <c r="F35" s="42"/>
      <c r="G35" s="42"/>
      <c r="H35" s="42"/>
      <c r="I35" s="42"/>
      <c r="J35" s="18" t="s">
        <v>40</v>
      </c>
      <c r="K35" s="12">
        <v>240</v>
      </c>
      <c r="L35" s="12"/>
      <c r="M35" s="12"/>
      <c r="N35" s="15">
        <v>240</v>
      </c>
      <c r="O35" s="20"/>
    </row>
    <row r="36" spans="1:15" ht="77.25" customHeight="1" hidden="1">
      <c r="A36" s="66" t="s">
        <v>77</v>
      </c>
      <c r="B36" s="67"/>
      <c r="C36" s="67"/>
      <c r="D36" s="67"/>
      <c r="E36" s="67"/>
      <c r="F36" s="67"/>
      <c r="G36" s="67"/>
      <c r="H36" s="67"/>
      <c r="I36" s="68"/>
      <c r="J36" s="18"/>
      <c r="K36" s="11">
        <f>K37</f>
        <v>0</v>
      </c>
      <c r="L36" s="11">
        <f>L37</f>
        <v>0</v>
      </c>
      <c r="M36" s="11">
        <f>M37</f>
        <v>0</v>
      </c>
      <c r="N36" s="11">
        <f>N37</f>
        <v>0</v>
      </c>
      <c r="O36" s="11">
        <f>O37</f>
        <v>0</v>
      </c>
    </row>
    <row r="37" spans="1:15" ht="38.25" customHeight="1" hidden="1">
      <c r="A37" s="53" t="s">
        <v>74</v>
      </c>
      <c r="B37" s="64"/>
      <c r="C37" s="64"/>
      <c r="D37" s="64"/>
      <c r="E37" s="64"/>
      <c r="F37" s="64"/>
      <c r="G37" s="64"/>
      <c r="H37" s="64"/>
      <c r="I37" s="65"/>
      <c r="J37" s="18"/>
      <c r="K37" s="12">
        <v>0</v>
      </c>
      <c r="L37" s="12"/>
      <c r="M37" s="12"/>
      <c r="N37" s="15">
        <v>0</v>
      </c>
      <c r="O37" s="20"/>
    </row>
    <row r="38" spans="1:15" s="7" customFormat="1" ht="30.75" customHeight="1" hidden="1">
      <c r="A38" s="43" t="s">
        <v>75</v>
      </c>
      <c r="B38" s="44"/>
      <c r="C38" s="44"/>
      <c r="D38" s="44"/>
      <c r="E38" s="44"/>
      <c r="F38" s="44"/>
      <c r="G38" s="44"/>
      <c r="H38" s="44"/>
      <c r="I38" s="44"/>
      <c r="J38" s="17" t="s">
        <v>41</v>
      </c>
      <c r="K38" s="11">
        <f>SUM(K39:K40)</f>
        <v>2070.9</v>
      </c>
      <c r="L38" s="11">
        <f>SUM(L39:L40)</f>
        <v>165.8</v>
      </c>
      <c r="M38" s="11">
        <f>SUM(M39:M40)</f>
        <v>1215.5</v>
      </c>
      <c r="N38" s="11">
        <f>SUM(N39:N40)</f>
        <v>2070.9</v>
      </c>
      <c r="O38" s="8">
        <f>SUM(O39:O40)</f>
        <v>165.8</v>
      </c>
    </row>
    <row r="39" spans="1:15" ht="47.25" customHeight="1" hidden="1">
      <c r="A39" s="41" t="s">
        <v>42</v>
      </c>
      <c r="B39" s="42"/>
      <c r="C39" s="42"/>
      <c r="D39" s="42"/>
      <c r="E39" s="42"/>
      <c r="F39" s="42"/>
      <c r="G39" s="42"/>
      <c r="H39" s="42"/>
      <c r="I39" s="42"/>
      <c r="J39" s="18" t="s">
        <v>43</v>
      </c>
      <c r="K39" s="12">
        <v>689.6</v>
      </c>
      <c r="L39" s="12"/>
      <c r="M39" s="12"/>
      <c r="N39" s="15">
        <v>689.6</v>
      </c>
      <c r="O39" s="20"/>
    </row>
    <row r="40" spans="1:15" ht="47.25" customHeight="1" hidden="1">
      <c r="A40" s="38" t="s">
        <v>53</v>
      </c>
      <c r="B40" s="45"/>
      <c r="C40" s="45"/>
      <c r="D40" s="45"/>
      <c r="E40" s="45"/>
      <c r="F40" s="45"/>
      <c r="G40" s="45"/>
      <c r="H40" s="45"/>
      <c r="I40" s="46"/>
      <c r="J40" s="26"/>
      <c r="K40" s="27">
        <v>1381.3</v>
      </c>
      <c r="L40" s="27">
        <v>165.8</v>
      </c>
      <c r="M40" s="27">
        <v>1215.5</v>
      </c>
      <c r="N40" s="28">
        <v>1381.3</v>
      </c>
      <c r="O40" s="20">
        <v>165.8</v>
      </c>
    </row>
    <row r="41" spans="1:15" ht="49.5" customHeight="1" hidden="1">
      <c r="A41" s="61" t="s">
        <v>76</v>
      </c>
      <c r="B41" s="62"/>
      <c r="C41" s="62"/>
      <c r="D41" s="62"/>
      <c r="E41" s="62"/>
      <c r="F41" s="62"/>
      <c r="G41" s="62"/>
      <c r="H41" s="62"/>
      <c r="I41" s="63"/>
      <c r="J41" s="26"/>
      <c r="K41" s="29">
        <f>SUM(K42:K43)</f>
        <v>0</v>
      </c>
      <c r="L41" s="29">
        <f>SUM(L42:L43)</f>
        <v>0</v>
      </c>
      <c r="M41" s="29">
        <f>SUM(M42:M43)</f>
        <v>0</v>
      </c>
      <c r="N41" s="29">
        <f>SUM(N42:N43)</f>
        <v>0</v>
      </c>
      <c r="O41" s="29">
        <f>SUM(O42:O43)</f>
        <v>0</v>
      </c>
    </row>
    <row r="42" spans="1:15" ht="30.75" customHeight="1" hidden="1">
      <c r="A42" s="38" t="s">
        <v>79</v>
      </c>
      <c r="B42" s="39"/>
      <c r="C42" s="39"/>
      <c r="D42" s="39"/>
      <c r="E42" s="39"/>
      <c r="F42" s="39"/>
      <c r="G42" s="39"/>
      <c r="H42" s="39"/>
      <c r="I42" s="40"/>
      <c r="J42" s="26"/>
      <c r="K42" s="27">
        <v>0</v>
      </c>
      <c r="L42" s="27"/>
      <c r="M42" s="27"/>
      <c r="N42" s="27">
        <v>0</v>
      </c>
      <c r="O42" s="32"/>
    </row>
    <row r="43" spans="1:15" ht="25.5" customHeight="1" hidden="1">
      <c r="A43" s="38" t="s">
        <v>80</v>
      </c>
      <c r="B43" s="39"/>
      <c r="C43" s="39"/>
      <c r="D43" s="39"/>
      <c r="E43" s="39"/>
      <c r="F43" s="39"/>
      <c r="G43" s="39"/>
      <c r="H43" s="39"/>
      <c r="I43" s="40"/>
      <c r="J43" s="26"/>
      <c r="K43" s="27">
        <v>0</v>
      </c>
      <c r="L43" s="27"/>
      <c r="M43" s="27"/>
      <c r="N43" s="27">
        <v>0</v>
      </c>
      <c r="O43" s="32"/>
    </row>
    <row r="44" spans="1:15" ht="24" customHeight="1" thickBot="1">
      <c r="A44" s="58" t="s">
        <v>52</v>
      </c>
      <c r="B44" s="59"/>
      <c r="C44" s="59"/>
      <c r="D44" s="59"/>
      <c r="E44" s="59"/>
      <c r="F44" s="59"/>
      <c r="G44" s="59"/>
      <c r="H44" s="59"/>
      <c r="I44" s="60"/>
      <c r="J44" s="21"/>
      <c r="K44" s="22">
        <f>K6+K11+K14++K17+K19+K23+K31+K34+K41+K36++K9+K29</f>
        <v>15826</v>
      </c>
      <c r="L44" s="22">
        <f>L6+L11+L14++L17+L19+L23+L31+L34+L41+L36++L9+L29</f>
        <v>1613.8</v>
      </c>
      <c r="M44" s="22">
        <f>M6+M11+M14++M17+M19+M23+M31+M34+M41+M36++M9+M29</f>
        <v>4733.5</v>
      </c>
      <c r="N44" s="22">
        <f>N6+N11+N14++N17+N19+N23+N31+N34+N41+N36++N9+N29</f>
        <v>13397.199999999999</v>
      </c>
      <c r="O44" s="22">
        <f>O6+O11+O14++O17+O19+O23+O31+O34+O41+O36++O9+O29</f>
        <v>1613.8</v>
      </c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"/>
      <c r="L45" s="1"/>
      <c r="M45" s="2"/>
    </row>
  </sheetData>
  <sheetProtection/>
  <mergeCells count="44">
    <mergeCell ref="A42:I42"/>
    <mergeCell ref="A43:I43"/>
    <mergeCell ref="A27:I27"/>
    <mergeCell ref="A28:I28"/>
    <mergeCell ref="A29:I29"/>
    <mergeCell ref="A30:I30"/>
    <mergeCell ref="A44:I44"/>
    <mergeCell ref="A33:I33"/>
    <mergeCell ref="A34:I34"/>
    <mergeCell ref="A35:I35"/>
    <mergeCell ref="A36:I36"/>
    <mergeCell ref="A37:I37"/>
    <mergeCell ref="A38:I38"/>
    <mergeCell ref="A39:I39"/>
    <mergeCell ref="A40:I40"/>
    <mergeCell ref="A41:I41"/>
    <mergeCell ref="A31:I31"/>
    <mergeCell ref="A32:I32"/>
    <mergeCell ref="A21:I21"/>
    <mergeCell ref="A22:I22"/>
    <mergeCell ref="A23:I23"/>
    <mergeCell ref="A24:I24"/>
    <mergeCell ref="A25:I25"/>
    <mergeCell ref="A26:I26"/>
    <mergeCell ref="A18:I18"/>
    <mergeCell ref="A19:I19"/>
    <mergeCell ref="A20:I20"/>
    <mergeCell ref="A13:I13"/>
    <mergeCell ref="A14:I14"/>
    <mergeCell ref="A15:I15"/>
    <mergeCell ref="A16:I16"/>
    <mergeCell ref="A12:I12"/>
    <mergeCell ref="I1:M1"/>
    <mergeCell ref="A4:I5"/>
    <mergeCell ref="K4:L4"/>
    <mergeCell ref="M4:M5"/>
    <mergeCell ref="A17:I17"/>
    <mergeCell ref="A7:I7"/>
    <mergeCell ref="N4:O4"/>
    <mergeCell ref="A6:I6"/>
    <mergeCell ref="A8:I8"/>
    <mergeCell ref="A9:I9"/>
    <mergeCell ref="A10:I10"/>
    <mergeCell ref="A11:I11"/>
  </mergeCells>
  <printOptions/>
  <pageMargins left="0.393700787401575" right="0.393700787401575" top="0.64" bottom="0.49" header="0.499999992490753" footer="0.499999992490753"/>
  <pageSetup fitToHeight="0" fitToWidth="1" horizontalDpi="600" verticalDpi="600" orientation="portrait" paperSize="9" scale="70" r:id="rId1"/>
  <headerFooter alignWithMargins="0">
    <oddHeader>&amp;CСтраница &amp;P из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showGridLines="0" zoomScalePageLayoutView="0" workbookViewId="0" topLeftCell="A35">
      <selection activeCell="K11" sqref="K11"/>
    </sheetView>
  </sheetViews>
  <sheetFormatPr defaultColWidth="9.00390625" defaultRowHeight="12.75"/>
  <cols>
    <col min="1" max="1" width="2.875" style="3" customWidth="1"/>
    <col min="2" max="2" width="0.6171875" style="3" customWidth="1"/>
    <col min="3" max="3" width="2.125" style="3" customWidth="1"/>
    <col min="4" max="4" width="2.875" style="3" customWidth="1"/>
    <col min="5" max="5" width="3.125" style="3" customWidth="1"/>
    <col min="6" max="6" width="0.74609375" style="3" customWidth="1"/>
    <col min="7" max="7" width="3.375" style="3" customWidth="1"/>
    <col min="8" max="8" width="2.125" style="3" customWidth="1"/>
    <col min="9" max="9" width="39.875" style="3" customWidth="1"/>
    <col min="10" max="10" width="10.625" style="3" hidden="1" customWidth="1"/>
    <col min="11" max="11" width="17.375" style="3" customWidth="1"/>
    <col min="12" max="12" width="15.625" style="3" customWidth="1"/>
    <col min="13" max="13" width="18.00390625" style="3" customWidth="1"/>
    <col min="14" max="14" width="14.25390625" style="3" customWidth="1"/>
    <col min="15" max="15" width="15.75390625" style="3" customWidth="1"/>
    <col min="16" max="251" width="9.125" style="3" customWidth="1"/>
    <col min="252" max="16384" width="9.125" style="3" customWidth="1"/>
  </cols>
  <sheetData>
    <row r="1" spans="1:13" ht="52.5" customHeight="1">
      <c r="A1" s="4"/>
      <c r="B1" s="4"/>
      <c r="C1" s="4"/>
      <c r="D1" s="4"/>
      <c r="E1" s="4"/>
      <c r="F1" s="4"/>
      <c r="G1" s="4"/>
      <c r="H1" s="4"/>
      <c r="I1" s="47" t="s">
        <v>105</v>
      </c>
      <c r="J1" s="47"/>
      <c r="K1" s="47"/>
      <c r="L1" s="47"/>
      <c r="M1" s="47"/>
    </row>
    <row r="2" spans="1:13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14"/>
      <c r="L2" s="1"/>
      <c r="M2" s="2"/>
    </row>
    <row r="3" spans="1:13" ht="11.2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1"/>
      <c r="M3" s="2"/>
    </row>
    <row r="4" spans="1:15" ht="16.5" customHeight="1">
      <c r="A4" s="48" t="s">
        <v>0</v>
      </c>
      <c r="B4" s="36"/>
      <c r="C4" s="36"/>
      <c r="D4" s="36"/>
      <c r="E4" s="36"/>
      <c r="F4" s="36"/>
      <c r="G4" s="36"/>
      <c r="H4" s="36"/>
      <c r="I4" s="36"/>
      <c r="J4" s="23"/>
      <c r="K4" s="36" t="s">
        <v>49</v>
      </c>
      <c r="L4" s="36"/>
      <c r="M4" s="51" t="s">
        <v>51</v>
      </c>
      <c r="N4" s="36" t="s">
        <v>47</v>
      </c>
      <c r="O4" s="37"/>
    </row>
    <row r="5" spans="1:15" ht="66" customHeight="1">
      <c r="A5" s="49"/>
      <c r="B5" s="50"/>
      <c r="C5" s="50"/>
      <c r="D5" s="50"/>
      <c r="E5" s="50"/>
      <c r="F5" s="50"/>
      <c r="G5" s="50"/>
      <c r="H5" s="50"/>
      <c r="I5" s="50"/>
      <c r="J5" s="24" t="s">
        <v>1</v>
      </c>
      <c r="K5" s="13" t="s">
        <v>48</v>
      </c>
      <c r="L5" s="13" t="s">
        <v>56</v>
      </c>
      <c r="M5" s="52"/>
      <c r="N5" s="10" t="s">
        <v>50</v>
      </c>
      <c r="O5" s="25" t="s">
        <v>57</v>
      </c>
    </row>
    <row r="6" spans="1:15" s="7" customFormat="1" ht="31.5" customHeight="1">
      <c r="A6" s="43" t="s">
        <v>58</v>
      </c>
      <c r="B6" s="44"/>
      <c r="C6" s="44"/>
      <c r="D6" s="44"/>
      <c r="E6" s="44"/>
      <c r="F6" s="44"/>
      <c r="G6" s="44"/>
      <c r="H6" s="44"/>
      <c r="I6" s="44"/>
      <c r="J6" s="17" t="s">
        <v>2</v>
      </c>
      <c r="K6" s="11">
        <f>SUM(K7:K8)</f>
        <v>99</v>
      </c>
      <c r="L6" s="11">
        <f>SUM(L7:L8)</f>
        <v>0</v>
      </c>
      <c r="M6" s="11">
        <f>SUM(M7:M8)</f>
        <v>0</v>
      </c>
      <c r="N6" s="11">
        <f>SUM(N7:N8)</f>
        <v>99</v>
      </c>
      <c r="O6" s="11">
        <f>SUM(O7:O8)</f>
        <v>0</v>
      </c>
    </row>
    <row r="7" spans="1:15" s="7" customFormat="1" ht="31.5" customHeight="1">
      <c r="A7" s="53" t="s">
        <v>83</v>
      </c>
      <c r="B7" s="54"/>
      <c r="C7" s="54"/>
      <c r="D7" s="54"/>
      <c r="E7" s="54"/>
      <c r="F7" s="54"/>
      <c r="G7" s="54"/>
      <c r="H7" s="54"/>
      <c r="I7" s="55"/>
      <c r="J7" s="17"/>
      <c r="K7" s="12">
        <v>24</v>
      </c>
      <c r="L7" s="12"/>
      <c r="M7" s="12"/>
      <c r="N7" s="12">
        <v>24</v>
      </c>
      <c r="O7" s="8"/>
    </row>
    <row r="8" spans="1:16" s="31" customFormat="1" ht="36" customHeight="1">
      <c r="A8" s="41" t="s">
        <v>3</v>
      </c>
      <c r="B8" s="42"/>
      <c r="C8" s="42"/>
      <c r="D8" s="42"/>
      <c r="E8" s="42"/>
      <c r="F8" s="42"/>
      <c r="G8" s="42"/>
      <c r="H8" s="42"/>
      <c r="I8" s="42"/>
      <c r="J8" s="18" t="s">
        <v>4</v>
      </c>
      <c r="K8" s="12">
        <v>75</v>
      </c>
      <c r="L8" s="12"/>
      <c r="M8" s="12"/>
      <c r="N8" s="15">
        <v>75</v>
      </c>
      <c r="O8" s="20"/>
      <c r="P8" s="3"/>
    </row>
    <row r="9" spans="1:15" s="7" customFormat="1" ht="63" customHeight="1">
      <c r="A9" s="43" t="s">
        <v>60</v>
      </c>
      <c r="B9" s="44"/>
      <c r="C9" s="44"/>
      <c r="D9" s="44"/>
      <c r="E9" s="44"/>
      <c r="F9" s="44"/>
      <c r="G9" s="44"/>
      <c r="H9" s="44"/>
      <c r="I9" s="44"/>
      <c r="J9" s="17" t="s">
        <v>6</v>
      </c>
      <c r="K9" s="11">
        <f>SUM(K10:K12)</f>
        <v>12368.1</v>
      </c>
      <c r="L9" s="11">
        <f>SUM(L10:L12)</f>
        <v>0</v>
      </c>
      <c r="M9" s="11">
        <f>SUM(M10:M12)</f>
        <v>5000</v>
      </c>
      <c r="N9" s="11">
        <f>SUM(N10:N12)</f>
        <v>11320.800000000001</v>
      </c>
      <c r="O9" s="11">
        <f>SUM(O10:O12)</f>
        <v>0</v>
      </c>
    </row>
    <row r="10" spans="1:15" s="7" customFormat="1" ht="23.25" customHeight="1">
      <c r="A10" s="38" t="s">
        <v>88</v>
      </c>
      <c r="B10" s="45"/>
      <c r="C10" s="45"/>
      <c r="D10" s="45"/>
      <c r="E10" s="45"/>
      <c r="F10" s="45"/>
      <c r="G10" s="45"/>
      <c r="H10" s="45"/>
      <c r="I10" s="46"/>
      <c r="J10" s="17"/>
      <c r="K10" s="12">
        <v>2619.3</v>
      </c>
      <c r="L10" s="11"/>
      <c r="M10" s="11"/>
      <c r="N10" s="12">
        <v>2068</v>
      </c>
      <c r="O10" s="8"/>
    </row>
    <row r="11" spans="1:15" ht="30.75" customHeight="1">
      <c r="A11" s="41" t="s">
        <v>61</v>
      </c>
      <c r="B11" s="42"/>
      <c r="C11" s="42"/>
      <c r="D11" s="42"/>
      <c r="E11" s="42"/>
      <c r="F11" s="42"/>
      <c r="G11" s="42"/>
      <c r="H11" s="42"/>
      <c r="I11" s="42"/>
      <c r="J11" s="18" t="s">
        <v>9</v>
      </c>
      <c r="K11" s="30">
        <v>9656.2</v>
      </c>
      <c r="L11" s="12"/>
      <c r="M11" s="12">
        <v>5000</v>
      </c>
      <c r="N11" s="15">
        <v>9160.2</v>
      </c>
      <c r="O11" s="20"/>
    </row>
    <row r="12" spans="1:15" ht="30.75" customHeight="1">
      <c r="A12" s="53" t="s">
        <v>92</v>
      </c>
      <c r="B12" s="64"/>
      <c r="C12" s="64"/>
      <c r="D12" s="64"/>
      <c r="E12" s="64"/>
      <c r="F12" s="64"/>
      <c r="G12" s="64"/>
      <c r="H12" s="64"/>
      <c r="I12" s="65"/>
      <c r="J12" s="18"/>
      <c r="K12" s="30">
        <v>92.6</v>
      </c>
      <c r="L12" s="12"/>
      <c r="M12" s="12"/>
      <c r="N12" s="15">
        <v>92.6</v>
      </c>
      <c r="O12" s="15"/>
    </row>
    <row r="13" spans="1:15" s="7" customFormat="1" ht="46.5" customHeight="1">
      <c r="A13" s="43" t="s">
        <v>10</v>
      </c>
      <c r="B13" s="44"/>
      <c r="C13" s="44"/>
      <c r="D13" s="44"/>
      <c r="E13" s="44"/>
      <c r="F13" s="44"/>
      <c r="G13" s="44"/>
      <c r="H13" s="44"/>
      <c r="I13" s="44"/>
      <c r="J13" s="17" t="s">
        <v>11</v>
      </c>
      <c r="K13" s="16">
        <f>SUM(K14:K15)</f>
        <v>5837.1</v>
      </c>
      <c r="L13" s="16">
        <f>SUM(L14:L15)</f>
        <v>0</v>
      </c>
      <c r="M13" s="16">
        <f>SUM(M14:M15)</f>
        <v>0</v>
      </c>
      <c r="N13" s="16">
        <f>SUM(N14:N15)</f>
        <v>5754.299999999999</v>
      </c>
      <c r="O13" s="16">
        <f>SUM(O14:O15)</f>
        <v>0</v>
      </c>
    </row>
    <row r="14" spans="1:15" s="7" customFormat="1" ht="46.5" customHeight="1">
      <c r="A14" s="53" t="s">
        <v>63</v>
      </c>
      <c r="B14" s="54"/>
      <c r="C14" s="54"/>
      <c r="D14" s="54"/>
      <c r="E14" s="54"/>
      <c r="F14" s="54"/>
      <c r="G14" s="54"/>
      <c r="H14" s="54"/>
      <c r="I14" s="55"/>
      <c r="J14" s="17"/>
      <c r="K14" s="15">
        <v>3220.3</v>
      </c>
      <c r="L14" s="15"/>
      <c r="M14" s="15"/>
      <c r="N14" s="15">
        <v>3137.6</v>
      </c>
      <c r="O14" s="15"/>
    </row>
    <row r="15" spans="1:15" s="7" customFormat="1" ht="25.5" customHeight="1">
      <c r="A15" s="53" t="s">
        <v>65</v>
      </c>
      <c r="B15" s="54"/>
      <c r="C15" s="54"/>
      <c r="D15" s="54"/>
      <c r="E15" s="54"/>
      <c r="F15" s="54"/>
      <c r="G15" s="54"/>
      <c r="H15" s="54"/>
      <c r="I15" s="55"/>
      <c r="J15" s="17"/>
      <c r="K15" s="15">
        <v>2616.8</v>
      </c>
      <c r="L15" s="15"/>
      <c r="M15" s="15"/>
      <c r="N15" s="15">
        <v>2616.7</v>
      </c>
      <c r="O15" s="15"/>
    </row>
    <row r="16" spans="1:15" s="7" customFormat="1" ht="32.25" customHeight="1">
      <c r="A16" s="43" t="s">
        <v>67</v>
      </c>
      <c r="B16" s="44"/>
      <c r="C16" s="44"/>
      <c r="D16" s="44"/>
      <c r="E16" s="44"/>
      <c r="F16" s="44"/>
      <c r="G16" s="44"/>
      <c r="H16" s="44"/>
      <c r="I16" s="44"/>
      <c r="J16" s="17" t="s">
        <v>13</v>
      </c>
      <c r="K16" s="11">
        <f>SUM(K17:K18)</f>
        <v>588.4</v>
      </c>
      <c r="L16" s="11">
        <f>SUM(L17:L18)</f>
        <v>0</v>
      </c>
      <c r="M16" s="11">
        <f>SUM(M17:M18)</f>
        <v>0</v>
      </c>
      <c r="N16" s="11">
        <f>SUM(N17:N18)</f>
        <v>588.4</v>
      </c>
      <c r="O16" s="8">
        <f>SUM(O17:O18)</f>
        <v>0</v>
      </c>
    </row>
    <row r="17" spans="1:15" ht="34.5" customHeight="1">
      <c r="A17" s="41" t="s">
        <v>46</v>
      </c>
      <c r="B17" s="42"/>
      <c r="C17" s="42"/>
      <c r="D17" s="42"/>
      <c r="E17" s="42"/>
      <c r="F17" s="42"/>
      <c r="G17" s="42"/>
      <c r="H17" s="42"/>
      <c r="I17" s="42"/>
      <c r="J17" s="18" t="s">
        <v>14</v>
      </c>
      <c r="K17" s="12">
        <v>330</v>
      </c>
      <c r="L17" s="12"/>
      <c r="M17" s="12"/>
      <c r="N17" s="15">
        <v>330</v>
      </c>
      <c r="O17" s="20"/>
    </row>
    <row r="18" spans="1:15" ht="34.5" customHeight="1">
      <c r="A18" s="41" t="s">
        <v>15</v>
      </c>
      <c r="B18" s="42"/>
      <c r="C18" s="42"/>
      <c r="D18" s="42"/>
      <c r="E18" s="42"/>
      <c r="F18" s="42"/>
      <c r="G18" s="42"/>
      <c r="H18" s="42"/>
      <c r="I18" s="42"/>
      <c r="J18" s="18"/>
      <c r="K18" s="12">
        <v>258.4</v>
      </c>
      <c r="L18" s="12"/>
      <c r="M18" s="12"/>
      <c r="N18" s="15">
        <v>258.4</v>
      </c>
      <c r="O18" s="20"/>
    </row>
    <row r="19" spans="1:15" s="7" customFormat="1" ht="33" customHeight="1">
      <c r="A19" s="43" t="s">
        <v>68</v>
      </c>
      <c r="B19" s="44"/>
      <c r="C19" s="44"/>
      <c r="D19" s="44"/>
      <c r="E19" s="44"/>
      <c r="F19" s="44"/>
      <c r="G19" s="44"/>
      <c r="H19" s="44"/>
      <c r="I19" s="44"/>
      <c r="J19" s="17" t="s">
        <v>19</v>
      </c>
      <c r="K19" s="11">
        <f>SUM(K20:K23)</f>
        <v>14917.500000000002</v>
      </c>
      <c r="L19" s="11">
        <f>SUM(L20:L23)</f>
        <v>195.8</v>
      </c>
      <c r="M19" s="11">
        <f>SUM(M20:M23)</f>
        <v>4663.900000000001</v>
      </c>
      <c r="N19" s="11">
        <f>SUM(N20:N23)</f>
        <v>14635.7</v>
      </c>
      <c r="O19" s="8">
        <f>SUM(O20:O23)</f>
        <v>195.8</v>
      </c>
    </row>
    <row r="20" spans="1:15" ht="20.25" customHeight="1">
      <c r="A20" s="41" t="s">
        <v>86</v>
      </c>
      <c r="B20" s="42"/>
      <c r="C20" s="42"/>
      <c r="D20" s="42"/>
      <c r="E20" s="42"/>
      <c r="F20" s="42"/>
      <c r="G20" s="42"/>
      <c r="H20" s="42"/>
      <c r="I20" s="42"/>
      <c r="J20" s="18" t="s">
        <v>20</v>
      </c>
      <c r="K20" s="12">
        <v>9771.6</v>
      </c>
      <c r="L20" s="12"/>
      <c r="M20" s="12"/>
      <c r="N20" s="15">
        <v>9747.9</v>
      </c>
      <c r="O20" s="20"/>
    </row>
    <row r="21" spans="1:15" ht="72" customHeight="1">
      <c r="A21" s="53" t="s">
        <v>95</v>
      </c>
      <c r="B21" s="56"/>
      <c r="C21" s="56"/>
      <c r="D21" s="56"/>
      <c r="E21" s="56"/>
      <c r="F21" s="56"/>
      <c r="G21" s="56"/>
      <c r="H21" s="56"/>
      <c r="I21" s="57"/>
      <c r="J21" s="18" t="s">
        <v>21</v>
      </c>
      <c r="K21" s="12">
        <v>36.6</v>
      </c>
      <c r="L21" s="12">
        <v>3.3</v>
      </c>
      <c r="M21" s="12">
        <v>33.3</v>
      </c>
      <c r="N21" s="15">
        <v>36.6</v>
      </c>
      <c r="O21" s="20">
        <v>3.3</v>
      </c>
    </row>
    <row r="22" spans="1:15" ht="20.25" customHeight="1">
      <c r="A22" s="41" t="s">
        <v>22</v>
      </c>
      <c r="B22" s="42"/>
      <c r="C22" s="42"/>
      <c r="D22" s="42"/>
      <c r="E22" s="42"/>
      <c r="F22" s="42"/>
      <c r="G22" s="42"/>
      <c r="H22" s="42"/>
      <c r="I22" s="42"/>
      <c r="J22" s="18" t="s">
        <v>23</v>
      </c>
      <c r="K22" s="12">
        <v>286.2</v>
      </c>
      <c r="L22" s="12"/>
      <c r="M22" s="12"/>
      <c r="N22" s="15">
        <v>286.2</v>
      </c>
      <c r="O22" s="20"/>
    </row>
    <row r="23" spans="1:15" ht="20.25" customHeight="1">
      <c r="A23" s="41" t="s">
        <v>45</v>
      </c>
      <c r="B23" s="42"/>
      <c r="C23" s="42"/>
      <c r="D23" s="42"/>
      <c r="E23" s="42"/>
      <c r="F23" s="42"/>
      <c r="G23" s="42"/>
      <c r="H23" s="42"/>
      <c r="I23" s="42"/>
      <c r="J23" s="18" t="s">
        <v>24</v>
      </c>
      <c r="K23" s="12">
        <v>4823.1</v>
      </c>
      <c r="L23" s="12">
        <v>192.5</v>
      </c>
      <c r="M23" s="12">
        <v>4630.6</v>
      </c>
      <c r="N23" s="15">
        <v>4565</v>
      </c>
      <c r="O23" s="20">
        <v>192.5</v>
      </c>
    </row>
    <row r="24" spans="1:15" s="7" customFormat="1" ht="46.5" customHeight="1">
      <c r="A24" s="43" t="s">
        <v>70</v>
      </c>
      <c r="B24" s="44"/>
      <c r="C24" s="44"/>
      <c r="D24" s="44"/>
      <c r="E24" s="44"/>
      <c r="F24" s="44"/>
      <c r="G24" s="44"/>
      <c r="H24" s="44"/>
      <c r="I24" s="44"/>
      <c r="J24" s="17" t="s">
        <v>25</v>
      </c>
      <c r="K24" s="11">
        <f>SUM(K25:K25)</f>
        <v>129.4</v>
      </c>
      <c r="L24" s="11">
        <f>SUM(L25:L25)</f>
        <v>0</v>
      </c>
      <c r="M24" s="11">
        <f>SUM(M25:M25)</f>
        <v>0</v>
      </c>
      <c r="N24" s="11">
        <f>SUM(N25:N25)</f>
        <v>129.4</v>
      </c>
      <c r="O24" s="8">
        <f>SUM(O25:O25)</f>
        <v>0</v>
      </c>
    </row>
    <row r="25" spans="1:15" ht="23.25" customHeight="1">
      <c r="A25" s="41" t="s">
        <v>26</v>
      </c>
      <c r="B25" s="42"/>
      <c r="C25" s="42"/>
      <c r="D25" s="42"/>
      <c r="E25" s="42"/>
      <c r="F25" s="42"/>
      <c r="G25" s="42"/>
      <c r="H25" s="42"/>
      <c r="I25" s="42"/>
      <c r="J25" s="18" t="s">
        <v>27</v>
      </c>
      <c r="K25" s="12">
        <v>129.4</v>
      </c>
      <c r="L25" s="12"/>
      <c r="M25" s="12"/>
      <c r="N25" s="15">
        <v>129.4</v>
      </c>
      <c r="O25" s="20"/>
    </row>
    <row r="26" spans="1:15" s="7" customFormat="1" ht="36" customHeight="1" hidden="1">
      <c r="A26" s="43" t="s">
        <v>71</v>
      </c>
      <c r="B26" s="44"/>
      <c r="C26" s="44"/>
      <c r="D26" s="44"/>
      <c r="E26" s="44"/>
      <c r="F26" s="44"/>
      <c r="G26" s="44"/>
      <c r="H26" s="44"/>
      <c r="I26" s="44"/>
      <c r="J26" s="17" t="s">
        <v>28</v>
      </c>
      <c r="K26" s="11">
        <f>SUM(K27:K27)</f>
        <v>0</v>
      </c>
      <c r="L26" s="11">
        <f>SUM(L27:L27)</f>
        <v>0</v>
      </c>
      <c r="M26" s="11">
        <f>SUM(M27:M27)</f>
        <v>0</v>
      </c>
      <c r="N26" s="11">
        <f>SUM(N27:N27)</f>
        <v>0</v>
      </c>
      <c r="O26" s="8">
        <f>SUM(O27:O27)</f>
        <v>0</v>
      </c>
    </row>
    <row r="27" spans="1:15" ht="25.5" customHeight="1" hidden="1">
      <c r="A27" s="41" t="s">
        <v>29</v>
      </c>
      <c r="B27" s="42"/>
      <c r="C27" s="42"/>
      <c r="D27" s="42"/>
      <c r="E27" s="42"/>
      <c r="F27" s="42"/>
      <c r="G27" s="42"/>
      <c r="H27" s="42"/>
      <c r="I27" s="42"/>
      <c r="J27" s="18" t="s">
        <v>30</v>
      </c>
      <c r="K27" s="12">
        <v>0</v>
      </c>
      <c r="L27" s="12"/>
      <c r="M27" s="12">
        <v>0</v>
      </c>
      <c r="N27" s="15">
        <v>0</v>
      </c>
      <c r="O27" s="20">
        <v>0</v>
      </c>
    </row>
    <row r="28" spans="1:15" s="7" customFormat="1" ht="40.5" customHeight="1" hidden="1">
      <c r="A28" s="43" t="s">
        <v>31</v>
      </c>
      <c r="B28" s="44"/>
      <c r="C28" s="44"/>
      <c r="D28" s="44"/>
      <c r="E28" s="44"/>
      <c r="F28" s="44"/>
      <c r="G28" s="44"/>
      <c r="H28" s="44"/>
      <c r="I28" s="44"/>
      <c r="J28" s="17" t="s">
        <v>32</v>
      </c>
      <c r="K28" s="11">
        <v>0</v>
      </c>
      <c r="L28" s="11">
        <f>SUM(L29)</f>
        <v>0</v>
      </c>
      <c r="M28" s="11">
        <f>SUM(M29)</f>
        <v>0</v>
      </c>
      <c r="N28" s="11">
        <f>SUM(N29)</f>
        <v>126.4</v>
      </c>
      <c r="O28" s="8">
        <f>SUM(O29)</f>
        <v>0</v>
      </c>
    </row>
    <row r="29" spans="1:15" ht="36.75" customHeight="1" hidden="1">
      <c r="A29" s="41" t="s">
        <v>33</v>
      </c>
      <c r="B29" s="42"/>
      <c r="C29" s="42"/>
      <c r="D29" s="42"/>
      <c r="E29" s="42"/>
      <c r="F29" s="42"/>
      <c r="G29" s="42"/>
      <c r="H29" s="42"/>
      <c r="I29" s="42"/>
      <c r="J29" s="18" t="s">
        <v>34</v>
      </c>
      <c r="K29" s="12">
        <v>200</v>
      </c>
      <c r="L29" s="12">
        <v>0</v>
      </c>
      <c r="M29" s="12">
        <v>0</v>
      </c>
      <c r="N29" s="15">
        <v>126.4</v>
      </c>
      <c r="O29" s="20">
        <v>0</v>
      </c>
    </row>
    <row r="30" spans="1:15" s="7" customFormat="1" ht="23.25" customHeight="1">
      <c r="A30" s="43" t="s">
        <v>72</v>
      </c>
      <c r="B30" s="44"/>
      <c r="C30" s="44"/>
      <c r="D30" s="44"/>
      <c r="E30" s="44"/>
      <c r="F30" s="44"/>
      <c r="G30" s="44"/>
      <c r="H30" s="44"/>
      <c r="I30" s="44"/>
      <c r="J30" s="17" t="s">
        <v>35</v>
      </c>
      <c r="K30" s="11">
        <f>SUM(K31:K31)</f>
        <v>3.1</v>
      </c>
      <c r="L30" s="11">
        <f>SUM(L31:L31)</f>
        <v>0</v>
      </c>
      <c r="M30" s="11">
        <f>SUM(M31:M31)</f>
        <v>0</v>
      </c>
      <c r="N30" s="11">
        <f>SUM(N31:N31)</f>
        <v>3.1</v>
      </c>
      <c r="O30" s="8">
        <f>SUM(O31:O31)</f>
        <v>0</v>
      </c>
    </row>
    <row r="31" spans="1:15" ht="15" customHeight="1">
      <c r="A31" s="41" t="s">
        <v>36</v>
      </c>
      <c r="B31" s="42"/>
      <c r="C31" s="42"/>
      <c r="D31" s="42"/>
      <c r="E31" s="42"/>
      <c r="F31" s="42"/>
      <c r="G31" s="42"/>
      <c r="H31" s="42"/>
      <c r="I31" s="42"/>
      <c r="J31" s="18" t="s">
        <v>37</v>
      </c>
      <c r="K31" s="12">
        <v>3.1</v>
      </c>
      <c r="L31" s="12"/>
      <c r="M31" s="12"/>
      <c r="N31" s="15">
        <v>3.1</v>
      </c>
      <c r="O31" s="20"/>
    </row>
    <row r="32" spans="1:15" s="7" customFormat="1" ht="51.75" customHeight="1">
      <c r="A32" s="43" t="s">
        <v>73</v>
      </c>
      <c r="B32" s="44"/>
      <c r="C32" s="44"/>
      <c r="D32" s="44"/>
      <c r="E32" s="44"/>
      <c r="F32" s="44"/>
      <c r="G32" s="44"/>
      <c r="H32" s="44"/>
      <c r="I32" s="44"/>
      <c r="J32" s="17" t="s">
        <v>38</v>
      </c>
      <c r="K32" s="11">
        <f>SUM(K33)</f>
        <v>331.7</v>
      </c>
      <c r="L32" s="11">
        <f>SUM(L33)</f>
        <v>0</v>
      </c>
      <c r="M32" s="11">
        <f>SUM(M33)</f>
        <v>0</v>
      </c>
      <c r="N32" s="16">
        <f>SUM(N33)</f>
        <v>331.7</v>
      </c>
      <c r="O32" s="8">
        <f>SUM(O33)</f>
        <v>0</v>
      </c>
    </row>
    <row r="33" spans="1:15" ht="38.25" customHeight="1">
      <c r="A33" s="41" t="s">
        <v>39</v>
      </c>
      <c r="B33" s="42"/>
      <c r="C33" s="42"/>
      <c r="D33" s="42"/>
      <c r="E33" s="42"/>
      <c r="F33" s="42"/>
      <c r="G33" s="42"/>
      <c r="H33" s="42"/>
      <c r="I33" s="42"/>
      <c r="J33" s="18" t="s">
        <v>40</v>
      </c>
      <c r="K33" s="12">
        <v>331.7</v>
      </c>
      <c r="L33" s="12"/>
      <c r="M33" s="12"/>
      <c r="N33" s="15">
        <v>331.7</v>
      </c>
      <c r="O33" s="20"/>
    </row>
    <row r="34" spans="1:15" ht="77.25" customHeight="1">
      <c r="A34" s="66" t="s">
        <v>77</v>
      </c>
      <c r="B34" s="67"/>
      <c r="C34" s="67"/>
      <c r="D34" s="67"/>
      <c r="E34" s="67"/>
      <c r="F34" s="67"/>
      <c r="G34" s="67"/>
      <c r="H34" s="67"/>
      <c r="I34" s="68"/>
      <c r="J34" s="18"/>
      <c r="K34" s="11">
        <f>K35</f>
        <v>501.1</v>
      </c>
      <c r="L34" s="11">
        <f>L35</f>
        <v>0</v>
      </c>
      <c r="M34" s="11">
        <f>M35</f>
        <v>0</v>
      </c>
      <c r="N34" s="11">
        <f>N35</f>
        <v>501.3</v>
      </c>
      <c r="O34" s="11">
        <f>O35</f>
        <v>0</v>
      </c>
    </row>
    <row r="35" spans="1:15" ht="38.25" customHeight="1">
      <c r="A35" s="53" t="s">
        <v>74</v>
      </c>
      <c r="B35" s="64"/>
      <c r="C35" s="64"/>
      <c r="D35" s="64"/>
      <c r="E35" s="64"/>
      <c r="F35" s="64"/>
      <c r="G35" s="64"/>
      <c r="H35" s="64"/>
      <c r="I35" s="65"/>
      <c r="J35" s="18"/>
      <c r="K35" s="12">
        <v>501.1</v>
      </c>
      <c r="L35" s="12"/>
      <c r="M35" s="12"/>
      <c r="N35" s="15">
        <v>501.3</v>
      </c>
      <c r="O35" s="20"/>
    </row>
    <row r="36" spans="1:15" s="7" customFormat="1" ht="30.75" customHeight="1" hidden="1">
      <c r="A36" s="43" t="s">
        <v>75</v>
      </c>
      <c r="B36" s="44"/>
      <c r="C36" s="44"/>
      <c r="D36" s="44"/>
      <c r="E36" s="44"/>
      <c r="F36" s="44"/>
      <c r="G36" s="44"/>
      <c r="H36" s="44"/>
      <c r="I36" s="44"/>
      <c r="J36" s="17" t="s">
        <v>41</v>
      </c>
      <c r="K36" s="11">
        <f>SUM(K37:K38)</f>
        <v>2070.9</v>
      </c>
      <c r="L36" s="11">
        <f>SUM(L37:L38)</f>
        <v>165.8</v>
      </c>
      <c r="M36" s="11">
        <f>SUM(M37:M38)</f>
        <v>1215.5</v>
      </c>
      <c r="N36" s="11">
        <f>SUM(N37:N38)</f>
        <v>2070.9</v>
      </c>
      <c r="O36" s="8">
        <f>SUM(O37:O38)</f>
        <v>165.8</v>
      </c>
    </row>
    <row r="37" spans="1:15" ht="47.25" customHeight="1" hidden="1">
      <c r="A37" s="41" t="s">
        <v>42</v>
      </c>
      <c r="B37" s="42"/>
      <c r="C37" s="42"/>
      <c r="D37" s="42"/>
      <c r="E37" s="42"/>
      <c r="F37" s="42"/>
      <c r="G37" s="42"/>
      <c r="H37" s="42"/>
      <c r="I37" s="42"/>
      <c r="J37" s="18" t="s">
        <v>43</v>
      </c>
      <c r="K37" s="12">
        <v>689.6</v>
      </c>
      <c r="L37" s="12"/>
      <c r="M37" s="12"/>
      <c r="N37" s="15">
        <v>689.6</v>
      </c>
      <c r="O37" s="20"/>
    </row>
    <row r="38" spans="1:15" ht="47.25" customHeight="1" hidden="1">
      <c r="A38" s="38" t="s">
        <v>53</v>
      </c>
      <c r="B38" s="45"/>
      <c r="C38" s="45"/>
      <c r="D38" s="45"/>
      <c r="E38" s="45"/>
      <c r="F38" s="45"/>
      <c r="G38" s="45"/>
      <c r="H38" s="45"/>
      <c r="I38" s="46"/>
      <c r="J38" s="26"/>
      <c r="K38" s="27">
        <v>1381.3</v>
      </c>
      <c r="L38" s="27">
        <v>165.8</v>
      </c>
      <c r="M38" s="27">
        <v>1215.5</v>
      </c>
      <c r="N38" s="28">
        <v>1381.3</v>
      </c>
      <c r="O38" s="20">
        <v>165.8</v>
      </c>
    </row>
    <row r="39" spans="1:15" ht="49.5" customHeight="1">
      <c r="A39" s="61" t="s">
        <v>76</v>
      </c>
      <c r="B39" s="62"/>
      <c r="C39" s="62"/>
      <c r="D39" s="62"/>
      <c r="E39" s="62"/>
      <c r="F39" s="62"/>
      <c r="G39" s="62"/>
      <c r="H39" s="62"/>
      <c r="I39" s="63"/>
      <c r="J39" s="26"/>
      <c r="K39" s="29">
        <f>SUM(K40:K43)</f>
        <v>319.6</v>
      </c>
      <c r="L39" s="29">
        <f>SUM(L40:L43)</f>
        <v>0</v>
      </c>
      <c r="M39" s="29">
        <f>SUM(M40:M43)</f>
        <v>0</v>
      </c>
      <c r="N39" s="29">
        <f>SUM(N40:N43)</f>
        <v>319.6</v>
      </c>
      <c r="O39" s="29">
        <f>SUM(O40:O43)</f>
        <v>0</v>
      </c>
    </row>
    <row r="40" spans="1:15" ht="49.5" customHeight="1">
      <c r="A40" s="38" t="s">
        <v>78</v>
      </c>
      <c r="B40" s="39"/>
      <c r="C40" s="39"/>
      <c r="D40" s="39"/>
      <c r="E40" s="39"/>
      <c r="F40" s="39"/>
      <c r="G40" s="39"/>
      <c r="H40" s="39"/>
      <c r="I40" s="40"/>
      <c r="J40" s="26"/>
      <c r="K40" s="27">
        <v>177.2</v>
      </c>
      <c r="L40" s="27"/>
      <c r="M40" s="27"/>
      <c r="N40" s="27">
        <v>177.2</v>
      </c>
      <c r="O40" s="27"/>
    </row>
    <row r="41" spans="1:15" ht="21.75" customHeight="1">
      <c r="A41" s="38" t="s">
        <v>79</v>
      </c>
      <c r="B41" s="39"/>
      <c r="C41" s="39"/>
      <c r="D41" s="39"/>
      <c r="E41" s="39"/>
      <c r="F41" s="39"/>
      <c r="G41" s="39"/>
      <c r="H41" s="39"/>
      <c r="I41" s="40"/>
      <c r="J41" s="26"/>
      <c r="K41" s="27">
        <v>131.4</v>
      </c>
      <c r="L41" s="27"/>
      <c r="M41" s="27"/>
      <c r="N41" s="27">
        <v>131.4</v>
      </c>
      <c r="O41" s="12"/>
    </row>
    <row r="42" spans="1:15" ht="24" customHeight="1">
      <c r="A42" s="38" t="s">
        <v>80</v>
      </c>
      <c r="B42" s="39"/>
      <c r="C42" s="39"/>
      <c r="D42" s="39"/>
      <c r="E42" s="39"/>
      <c r="F42" s="39"/>
      <c r="G42" s="39"/>
      <c r="H42" s="39"/>
      <c r="I42" s="40"/>
      <c r="J42" s="26"/>
      <c r="K42" s="27">
        <v>8</v>
      </c>
      <c r="L42" s="27"/>
      <c r="M42" s="27"/>
      <c r="N42" s="27">
        <v>8</v>
      </c>
      <c r="O42" s="32"/>
    </row>
    <row r="43" spans="1:15" ht="48.75" customHeight="1">
      <c r="A43" s="38" t="s">
        <v>81</v>
      </c>
      <c r="B43" s="45"/>
      <c r="C43" s="45"/>
      <c r="D43" s="45"/>
      <c r="E43" s="45"/>
      <c r="F43" s="45"/>
      <c r="G43" s="45"/>
      <c r="H43" s="45"/>
      <c r="I43" s="46"/>
      <c r="J43" s="26"/>
      <c r="K43" s="27">
        <v>3</v>
      </c>
      <c r="L43" s="27"/>
      <c r="M43" s="27"/>
      <c r="N43" s="27">
        <v>3</v>
      </c>
      <c r="O43" s="32"/>
    </row>
    <row r="44" spans="1:15" ht="24" customHeight="1" thickBot="1">
      <c r="A44" s="58" t="s">
        <v>52</v>
      </c>
      <c r="B44" s="59"/>
      <c r="C44" s="59"/>
      <c r="D44" s="59"/>
      <c r="E44" s="59"/>
      <c r="F44" s="59"/>
      <c r="G44" s="59"/>
      <c r="H44" s="59"/>
      <c r="I44" s="60"/>
      <c r="J44" s="21"/>
      <c r="K44" s="22">
        <f>K6+K9+K13++K16+K19+K24+K30+K32+K39+K34</f>
        <v>35095</v>
      </c>
      <c r="L44" s="22">
        <f>L6+L9+L13++L16+L19+L24+L30+L32+L39+L34</f>
        <v>195.8</v>
      </c>
      <c r="M44" s="22">
        <f>M6+M9+M13++M16+M19+M24+M30+M32+M39+M34</f>
        <v>9663.900000000001</v>
      </c>
      <c r="N44" s="22">
        <f>N6+N9+N13++N16+N19+N24+N30+N32+N39+N34</f>
        <v>33683.3</v>
      </c>
      <c r="O44" s="22">
        <f>O6+O9+O13++O16+O19+O24+O30+O32+O39+O34</f>
        <v>195.8</v>
      </c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"/>
      <c r="L45" s="1"/>
      <c r="M45" s="2"/>
    </row>
  </sheetData>
  <sheetProtection/>
  <mergeCells count="44">
    <mergeCell ref="A42:I42"/>
    <mergeCell ref="A43:I43"/>
    <mergeCell ref="A44:I44"/>
    <mergeCell ref="A40:I40"/>
    <mergeCell ref="A41:I41"/>
    <mergeCell ref="A34:I34"/>
    <mergeCell ref="A35:I35"/>
    <mergeCell ref="A36:I36"/>
    <mergeCell ref="A37:I37"/>
    <mergeCell ref="A38:I38"/>
    <mergeCell ref="A39:I39"/>
    <mergeCell ref="A30:I30"/>
    <mergeCell ref="A31:I31"/>
    <mergeCell ref="A32:I32"/>
    <mergeCell ref="A33:I33"/>
    <mergeCell ref="A24:I24"/>
    <mergeCell ref="A25:I25"/>
    <mergeCell ref="A26:I26"/>
    <mergeCell ref="A27:I27"/>
    <mergeCell ref="A28:I28"/>
    <mergeCell ref="A29:I29"/>
    <mergeCell ref="A19:I19"/>
    <mergeCell ref="A20:I20"/>
    <mergeCell ref="A21:I21"/>
    <mergeCell ref="A22:I22"/>
    <mergeCell ref="A23:I23"/>
    <mergeCell ref="A17:I17"/>
    <mergeCell ref="A18:I18"/>
    <mergeCell ref="A11:I11"/>
    <mergeCell ref="A12:I12"/>
    <mergeCell ref="A13:I13"/>
    <mergeCell ref="A14:I14"/>
    <mergeCell ref="I1:M1"/>
    <mergeCell ref="A4:I5"/>
    <mergeCell ref="K4:L4"/>
    <mergeCell ref="M4:M5"/>
    <mergeCell ref="A15:I15"/>
    <mergeCell ref="A16:I16"/>
    <mergeCell ref="N4:O4"/>
    <mergeCell ref="A6:I6"/>
    <mergeCell ref="A7:I7"/>
    <mergeCell ref="A8:I8"/>
    <mergeCell ref="A9:I9"/>
    <mergeCell ref="A10:I10"/>
  </mergeCells>
  <printOptions/>
  <pageMargins left="0.393700787401575" right="0.393700787401575" top="0.64" bottom="0.49" header="0.499999992490753" footer="0.499999992490753"/>
  <pageSetup fitToHeight="0" fitToWidth="1" horizontalDpi="600" verticalDpi="600" orientation="portrait" paperSize="9" scale="70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zhanova</dc:creator>
  <cp:keywords/>
  <dc:description/>
  <cp:lastModifiedBy>Музычук Ольга Анатольевна</cp:lastModifiedBy>
  <cp:lastPrinted>2016-01-19T13:26:28Z</cp:lastPrinted>
  <dcterms:created xsi:type="dcterms:W3CDTF">2015-05-26T06:30:36Z</dcterms:created>
  <dcterms:modified xsi:type="dcterms:W3CDTF">2016-01-29T12:05:08Z</dcterms:modified>
  <cp:category/>
  <cp:version/>
  <cp:contentType/>
  <cp:contentStatus/>
</cp:coreProperties>
</file>