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нац.проектам'!$6:$8</definedName>
  </definedNames>
  <calcPr fullCalcOnLoad="1"/>
</workbook>
</file>

<file path=xl/sharedStrings.xml><?xml version="1.0" encoding="utf-8"?>
<sst xmlns="http://schemas.openxmlformats.org/spreadsheetml/2006/main" count="63" uniqueCount="54">
  <si>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</si>
  <si>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</si>
  <si>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</si>
  <si>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</si>
  <si>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</si>
  <si>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</si>
  <si>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</si>
  <si>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</si>
  <si>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</si>
  <si>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</si>
  <si>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</si>
  <si>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</si>
  <si>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</si>
  <si>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</si>
  <si>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</si>
  <si>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</si>
  <si>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Приложение</t>
  </si>
  <si>
    <t>к письму администрации муниципального образования Новокубанский район</t>
  </si>
  <si>
    <t>Итого</t>
  </si>
  <si>
    <t>1.1.</t>
  </si>
  <si>
    <t>1.</t>
  </si>
  <si>
    <t>И.Ю.Андреева</t>
  </si>
  <si>
    <t>1.2.</t>
  </si>
  <si>
    <t>от ________ 2023 года № ___________________</t>
  </si>
  <si>
    <t>Образование</t>
  </si>
  <si>
    <t>Реконструкция МОБУСОШ № 13 им. И.И. Зарецкого пос. Глубокого по адресу: Краснодарский край, Новокубанский район, пос. Глубокий, ул. Школьная, 6 с увеличением вместимости и выделением блока начального образования на 250 мест (I этап. Блок начального образования на 250 мест))</t>
  </si>
  <si>
    <t>Современная школа</t>
  </si>
  <si>
    <t>1.1.1.</t>
  </si>
  <si>
    <t>1.2.1.</t>
  </si>
  <si>
    <t>1.2.2.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</si>
  <si>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</si>
  <si>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Патриотическое воспитание граждан Российской Федерации</t>
  </si>
  <si>
    <t>оплата труда, начисления на выплаты по оплате труда</t>
  </si>
  <si>
    <t>Начальник финансового управления администрации муниципального образования Новокубанский район</t>
  </si>
  <si>
    <t>2.</t>
  </si>
  <si>
    <t>Жилье и городская среда/Формирование комфортной городской среды/Реализация программ формирования современной городской среды</t>
  </si>
  <si>
    <t>Новокубанское городское поселение Новокубанского района</t>
  </si>
  <si>
    <t>Бесскорбненское сельское поселение Новокубанского района</t>
  </si>
  <si>
    <t>2.1.</t>
  </si>
  <si>
    <t>Благоустройство парка по адресу: Краснодарский край, Новокубанский район, г. Новокубанск, ул. Ленинградская (1 этап)</t>
  </si>
  <si>
    <t>Благоустройство парка по адресу: Краснодарский край, Новокубанский район, ст. Бесскорбная, в 10 метрах от пересечения ул. Ленина и ул. Коммунистическая</t>
  </si>
  <si>
    <t>исполнение контракта</t>
  </si>
  <si>
    <t>срок выполнения работ 13.08.2023 г., оплата поэтапная в течение 7 р.д. с момента приемки работ</t>
  </si>
  <si>
    <t>срок выполнения работ 09.10.2023 г., оплата поэтапная в течение 7 р.д. с момента приемки работ</t>
  </si>
  <si>
    <t>аванс 50 % от цены контракта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</si>
  <si>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(МОБУСОШ № 1, 3, 6, 7, 9, 10, 11; МОБУГ № 2; МОАУООШ № 4, 5, 8)</t>
  </si>
  <si>
    <t>срок поставки 25-50 р.д. с даты подписания контракта. срок оплаты в течение 10 р.д. после подписания накладной</t>
  </si>
  <si>
    <t>2.2</t>
  </si>
  <si>
    <t>2.3</t>
  </si>
  <si>
    <t>Благоустройство площади 0,5 га по ул. Красная в г. Новокубанске Новокубанского района Краснодарского края</t>
  </si>
  <si>
    <t>поэтапное выполнение работ. по каждому этапу предусмотрена предоплата 30%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</si>
  <si>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 на 31.05.2023 года</t>
  </si>
  <si>
    <t>Предоставлено на 31.05.2023 г.</t>
  </si>
  <si>
    <t>Заключено на 31.05.2023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</si>
</sst>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173" fontId="46" fillId="0" borderId="10" xfId="6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/>
    </xf>
    <xf numFmtId="174" fontId="46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3" fontId="49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horizontal="left" wrapText="1"/>
    </xf>
    <xf numFmtId="173" fontId="47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173" fontId="47" fillId="0" borderId="10" xfId="60" applyNumberFormat="1" applyFont="1" applyFill="1" applyBorder="1" applyAlignment="1">
      <alignment/>
    </xf>
    <xf numFmtId="173" fontId="47" fillId="33" borderId="10" xfId="60" applyNumberFormat="1" applyFont="1" applyFill="1" applyBorder="1" applyAlignment="1">
      <alignment/>
    </xf>
    <xf numFmtId="49" fontId="46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/>
    </xf>
    <xf numFmtId="0" fontId="50" fillId="0" borderId="11" xfId="0" applyFont="1" applyBorder="1" applyAlignment="1">
      <alignment wrapText="1"/>
    </xf>
    <xf numFmtId="49" fontId="47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 wrapText="1"/>
    </xf>
    <xf numFmtId="14" fontId="50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center" wrapText="1"/>
    </xf>
    <xf numFmtId="0" fontId="5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70" zoomScaleNormal="90" zoomScaleSheetLayoutView="70" zoomScalePageLayoutView="0" workbookViewId="0" topLeftCell="A13">
      <selection activeCell="F17" sqref="F17"/>
    </sheetView>
  </sheetViews>
  <sheetFormatPr defaultColWidth="9.140625" defaultRowHeight="15"/>
  <cols>
    <col min="1" max="1" width="8.28125" style="1" customWidth="1"/>
    <col min="2" max="2" width="47.421875" style="1" customWidth="1"/>
    <col min="3" max="3" width="18.28125" style="1" customWidth="1"/>
    <col min="4" max="4" width="12.28125" style="1" customWidth="1"/>
    <col min="5" max="5" width="13.421875" style="1" customWidth="1"/>
    <col min="6" max="6" width="11.7109375" style="1" customWidth="1"/>
    <col min="7" max="7" width="7.140625" style="1" customWidth="1"/>
    <col min="8" max="8" width="13.140625" style="1" customWidth="1"/>
    <col min="9" max="9" width="12.7109375" style="1" customWidth="1"/>
    <col min="10" max="10" width="7.7109375" style="1" customWidth="1"/>
    <col min="11" max="11" width="12.57421875" style="1" customWidth="1"/>
    <col min="12" max="12" width="9.00390625" style="1" customWidth="1"/>
    <col min="13" max="13" width="12.57421875" style="1" customWidth="1"/>
    <col min="14" max="14" width="13.8515625" style="1" customWidth="1"/>
    <col min="15" max="15" width="32.7109375" style="1" customWidth="1"/>
    <col min="16" max="16384" width="9.140625" style="1" customWidth="1"/>
  </cols>
  <sheetData>
    <row r="1" spans="1:15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42" t="s">
        <v>16</v>
      </c>
      <c r="M1" s="42"/>
      <c r="N1" s="42"/>
      <c r="O1" s="42"/>
    </row>
    <row r="2" spans="1:15" ht="37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1" t="s">
        <v>17</v>
      </c>
      <c r="M2" s="31"/>
      <c r="N2" s="31"/>
      <c r="O2" s="31"/>
    </row>
    <row r="3" spans="1:15" ht="19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42" t="s">
        <v>23</v>
      </c>
      <c r="M3" s="42"/>
      <c r="N3" s="42"/>
      <c r="O3" s="42"/>
    </row>
    <row r="4" spans="1:15" ht="47.25" customHeight="1">
      <c r="A4" s="43" t="s">
        <v>51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0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38.25" customHeight="1">
      <c r="A6" s="38" t="s">
        <v>0</v>
      </c>
      <c r="B6" s="35" t="s">
        <v>1</v>
      </c>
      <c r="C6" s="41" t="s">
        <v>2</v>
      </c>
      <c r="D6" s="41"/>
      <c r="E6" s="41" t="s">
        <v>5</v>
      </c>
      <c r="F6" s="41"/>
      <c r="G6" s="41"/>
      <c r="H6" s="41" t="s">
        <v>6</v>
      </c>
      <c r="I6" s="41"/>
      <c r="J6" s="41"/>
      <c r="K6" s="41"/>
      <c r="L6" s="41"/>
      <c r="M6" s="41"/>
      <c r="N6" s="41"/>
      <c r="O6" s="38" t="s">
        <v>11</v>
      </c>
    </row>
    <row r="7" spans="1:15" ht="37.5" customHeight="1">
      <c r="A7" s="39"/>
      <c r="B7" s="37"/>
      <c r="C7" s="35" t="s">
        <v>3</v>
      </c>
      <c r="D7" s="35" t="s">
        <v>4</v>
      </c>
      <c r="E7" s="35" t="s">
        <v>12</v>
      </c>
      <c r="F7" s="33" t="s">
        <v>52</v>
      </c>
      <c r="G7" s="34"/>
      <c r="H7" s="35" t="s">
        <v>7</v>
      </c>
      <c r="I7" s="33" t="s">
        <v>53</v>
      </c>
      <c r="J7" s="34"/>
      <c r="K7" s="33" t="s">
        <v>8</v>
      </c>
      <c r="L7" s="34"/>
      <c r="M7" s="35" t="s">
        <v>9</v>
      </c>
      <c r="N7" s="35" t="s">
        <v>10</v>
      </c>
      <c r="O7" s="39"/>
    </row>
    <row r="8" spans="1:15" ht="35.25" customHeight="1">
      <c r="A8" s="40"/>
      <c r="B8" s="36"/>
      <c r="C8" s="36"/>
      <c r="D8" s="36"/>
      <c r="E8" s="36"/>
      <c r="F8" s="8" t="s">
        <v>14</v>
      </c>
      <c r="G8" s="8" t="s">
        <v>13</v>
      </c>
      <c r="H8" s="36"/>
      <c r="I8" s="8" t="s">
        <v>14</v>
      </c>
      <c r="J8" s="8" t="s">
        <v>13</v>
      </c>
      <c r="K8" s="8" t="s">
        <v>14</v>
      </c>
      <c r="L8" s="8" t="s">
        <v>13</v>
      </c>
      <c r="M8" s="36"/>
      <c r="N8" s="36"/>
      <c r="O8" s="40"/>
    </row>
    <row r="9" spans="1:15" ht="71.25" customHeight="1">
      <c r="A9" s="9" t="s">
        <v>20</v>
      </c>
      <c r="B9" s="15" t="s">
        <v>24</v>
      </c>
      <c r="C9" s="4" t="s">
        <v>15</v>
      </c>
      <c r="D9" s="14"/>
      <c r="E9" s="20">
        <f>E10+E12</f>
        <v>219342.30000000002</v>
      </c>
      <c r="F9" s="20">
        <f>F10+F12</f>
        <v>110748.79999999999</v>
      </c>
      <c r="G9" s="20">
        <f aca="true" t="shared" si="0" ref="G9:G19">F9/E9*100</f>
        <v>50.49130970177662</v>
      </c>
      <c r="H9" s="20">
        <f>H10+H12</f>
        <v>234446.6</v>
      </c>
      <c r="I9" s="20">
        <f>I10+I12</f>
        <v>225946.6</v>
      </c>
      <c r="J9" s="20">
        <f aca="true" t="shared" si="1" ref="J9:J18">I9/H9*100</f>
        <v>96.37444091746265</v>
      </c>
      <c r="K9" s="20">
        <f>K10+K12</f>
        <v>114066.90000000001</v>
      </c>
      <c r="L9" s="20">
        <f aca="true" t="shared" si="2" ref="L9:L19">K9/I9*100</f>
        <v>50.48400816830172</v>
      </c>
      <c r="M9" s="4"/>
      <c r="N9" s="25"/>
      <c r="O9" s="17"/>
    </row>
    <row r="10" spans="1:15" ht="26.25" customHeight="1">
      <c r="A10" s="9" t="s">
        <v>19</v>
      </c>
      <c r="B10" s="15" t="s">
        <v>26</v>
      </c>
      <c r="C10" s="4"/>
      <c r="D10" s="14">
        <v>44952</v>
      </c>
      <c r="E10" s="20">
        <f>E11</f>
        <v>212504.7</v>
      </c>
      <c r="F10" s="20">
        <f>F11</f>
        <v>106252.4</v>
      </c>
      <c r="G10" s="20">
        <f t="shared" si="0"/>
        <v>50.000023528891354</v>
      </c>
      <c r="H10" s="20">
        <f>H11</f>
        <v>227577.1</v>
      </c>
      <c r="I10" s="20">
        <f>I11</f>
        <v>219077.1</v>
      </c>
      <c r="J10" s="20">
        <f t="shared" si="1"/>
        <v>96.26500205864298</v>
      </c>
      <c r="K10" s="20">
        <f>K11</f>
        <v>109538.6</v>
      </c>
      <c r="L10" s="20">
        <f t="shared" si="2"/>
        <v>50.00002282301528</v>
      </c>
      <c r="M10" s="4"/>
      <c r="N10" s="25"/>
      <c r="O10" s="26"/>
    </row>
    <row r="11" spans="1:15" ht="119.25" customHeight="1">
      <c r="A11" s="5" t="s">
        <v>27</v>
      </c>
      <c r="B11" s="2" t="s">
        <v>25</v>
      </c>
      <c r="C11" s="2"/>
      <c r="D11" s="21"/>
      <c r="E11" s="7">
        <v>212504.7</v>
      </c>
      <c r="F11" s="7">
        <v>106252.4</v>
      </c>
      <c r="G11" s="7">
        <f t="shared" si="0"/>
        <v>50.000023528891354</v>
      </c>
      <c r="H11" s="7">
        <v>227577.1</v>
      </c>
      <c r="I11" s="7">
        <v>219077.1</v>
      </c>
      <c r="J11" s="7">
        <f t="shared" si="1"/>
        <v>96.26500205864298</v>
      </c>
      <c r="K11" s="7">
        <v>109538.6</v>
      </c>
      <c r="L11" s="7">
        <f t="shared" si="2"/>
        <v>50.00002282301528</v>
      </c>
      <c r="M11" s="24" t="s">
        <v>41</v>
      </c>
      <c r="N11" s="19">
        <v>44942</v>
      </c>
      <c r="O11" s="18" t="s">
        <v>44</v>
      </c>
    </row>
    <row r="12" spans="1:15" ht="32.25" customHeight="1">
      <c r="A12" s="9" t="s">
        <v>22</v>
      </c>
      <c r="B12" s="4" t="s">
        <v>31</v>
      </c>
      <c r="C12" s="4"/>
      <c r="D12" s="14"/>
      <c r="E12" s="20">
        <f>E13+E14</f>
        <v>6837.6</v>
      </c>
      <c r="F12" s="20">
        <f>F13+F14</f>
        <v>4496.4</v>
      </c>
      <c r="G12" s="20">
        <f t="shared" si="0"/>
        <v>65.75991575991576</v>
      </c>
      <c r="H12" s="20">
        <f>H13+H14</f>
        <v>6869.5</v>
      </c>
      <c r="I12" s="20">
        <f>I13+I14</f>
        <v>6869.5</v>
      </c>
      <c r="J12" s="20">
        <f t="shared" si="1"/>
        <v>100</v>
      </c>
      <c r="K12" s="20">
        <f>K13+K14</f>
        <v>4528.3</v>
      </c>
      <c r="L12" s="20">
        <f t="shared" si="2"/>
        <v>65.91891695174321</v>
      </c>
      <c r="M12" s="27"/>
      <c r="N12" s="28"/>
      <c r="O12" s="29"/>
    </row>
    <row r="13" spans="1:15" ht="81" customHeight="1">
      <c r="A13" s="5" t="s">
        <v>28</v>
      </c>
      <c r="B13" s="2" t="s">
        <v>30</v>
      </c>
      <c r="C13" s="30"/>
      <c r="D13" s="30">
        <v>44951</v>
      </c>
      <c r="E13" s="7">
        <v>5806.2</v>
      </c>
      <c r="F13" s="7">
        <v>3465</v>
      </c>
      <c r="G13" s="7">
        <f t="shared" si="0"/>
        <v>59.677586028727916</v>
      </c>
      <c r="H13" s="7">
        <v>5806.2</v>
      </c>
      <c r="I13" s="7">
        <v>5806.2</v>
      </c>
      <c r="J13" s="7">
        <f t="shared" si="1"/>
        <v>100</v>
      </c>
      <c r="K13" s="7">
        <v>3465</v>
      </c>
      <c r="L13" s="7">
        <f t="shared" si="2"/>
        <v>59.677586028727916</v>
      </c>
      <c r="M13" s="24"/>
      <c r="N13" s="19"/>
      <c r="O13" s="18" t="s">
        <v>32</v>
      </c>
    </row>
    <row r="14" spans="1:15" ht="116.25" customHeight="1">
      <c r="A14" s="5" t="s">
        <v>29</v>
      </c>
      <c r="B14" s="2" t="s">
        <v>45</v>
      </c>
      <c r="C14" s="30"/>
      <c r="D14" s="30">
        <v>44950</v>
      </c>
      <c r="E14" s="7">
        <v>1031.4</v>
      </c>
      <c r="F14" s="7">
        <v>1031.4</v>
      </c>
      <c r="G14" s="7">
        <f t="shared" si="0"/>
        <v>100</v>
      </c>
      <c r="H14" s="7">
        <v>1063.3</v>
      </c>
      <c r="I14" s="7">
        <v>1063.3</v>
      </c>
      <c r="J14" s="7">
        <f t="shared" si="1"/>
        <v>100</v>
      </c>
      <c r="K14" s="7">
        <v>1063.3</v>
      </c>
      <c r="L14" s="7">
        <f t="shared" si="2"/>
        <v>100</v>
      </c>
      <c r="M14" s="24" t="s">
        <v>41</v>
      </c>
      <c r="N14" s="19">
        <v>45034</v>
      </c>
      <c r="O14" s="18" t="s">
        <v>46</v>
      </c>
    </row>
    <row r="15" spans="1:15" ht="70.5" customHeight="1">
      <c r="A15" s="9" t="s">
        <v>34</v>
      </c>
      <c r="B15" s="4" t="s">
        <v>35</v>
      </c>
      <c r="C15" s="4"/>
      <c r="D15" s="14"/>
      <c r="E15" s="20">
        <f>E16+E18+E17</f>
        <v>125607</v>
      </c>
      <c r="F15" s="20">
        <f>F16+F18+F17</f>
        <v>18394.1</v>
      </c>
      <c r="G15" s="20">
        <f t="shared" si="0"/>
        <v>14.644167920577674</v>
      </c>
      <c r="H15" s="20">
        <f>H16+H18+H17</f>
        <v>132384.3</v>
      </c>
      <c r="I15" s="20">
        <f>I16+I18+I17</f>
        <v>131390.4</v>
      </c>
      <c r="J15" s="20">
        <f t="shared" si="1"/>
        <v>99.24923121548402</v>
      </c>
      <c r="K15" s="20">
        <f>K16+K18+K17</f>
        <v>19389.6</v>
      </c>
      <c r="L15" s="20">
        <f>K15/I15*100</f>
        <v>14.757242538267635</v>
      </c>
      <c r="M15" s="27"/>
      <c r="N15" s="28"/>
      <c r="O15" s="29"/>
    </row>
    <row r="16" spans="1:15" ht="80.25" customHeight="1">
      <c r="A16" s="5" t="s">
        <v>38</v>
      </c>
      <c r="B16" s="2" t="s">
        <v>39</v>
      </c>
      <c r="C16" s="2" t="s">
        <v>36</v>
      </c>
      <c r="D16" s="21">
        <v>44946</v>
      </c>
      <c r="E16" s="7">
        <v>72770</v>
      </c>
      <c r="F16" s="7">
        <v>4829.6</v>
      </c>
      <c r="G16" s="7">
        <f t="shared" si="0"/>
        <v>6.636800879483304</v>
      </c>
      <c r="H16" s="7">
        <v>76600</v>
      </c>
      <c r="I16" s="7">
        <v>76600</v>
      </c>
      <c r="J16" s="7">
        <f t="shared" si="1"/>
        <v>100</v>
      </c>
      <c r="K16" s="7">
        <v>5083.8</v>
      </c>
      <c r="L16" s="7">
        <f>K16/I16*100</f>
        <v>6.636814621409921</v>
      </c>
      <c r="M16" s="24" t="s">
        <v>41</v>
      </c>
      <c r="N16" s="19">
        <v>44958</v>
      </c>
      <c r="O16" s="18" t="s">
        <v>42</v>
      </c>
    </row>
    <row r="17" spans="1:15" ht="80.25" customHeight="1">
      <c r="A17" s="5" t="s">
        <v>47</v>
      </c>
      <c r="B17" s="2" t="s">
        <v>49</v>
      </c>
      <c r="C17" s="2" t="s">
        <v>36</v>
      </c>
      <c r="D17" s="21">
        <v>45014</v>
      </c>
      <c r="E17" s="7">
        <v>37985</v>
      </c>
      <c r="F17" s="7">
        <v>11112.3</v>
      </c>
      <c r="G17" s="7">
        <f t="shared" si="0"/>
        <v>29.25444254310912</v>
      </c>
      <c r="H17" s="7">
        <v>39984.3</v>
      </c>
      <c r="I17" s="7">
        <v>38990.4</v>
      </c>
      <c r="J17" s="7">
        <f t="shared" si="1"/>
        <v>97.51427435268343</v>
      </c>
      <c r="K17" s="7">
        <v>11697.1</v>
      </c>
      <c r="L17" s="7">
        <f>K17/I17*100</f>
        <v>29.99994870532234</v>
      </c>
      <c r="M17" s="24" t="s">
        <v>41</v>
      </c>
      <c r="N17" s="19">
        <v>45056</v>
      </c>
      <c r="O17" s="18" t="s">
        <v>50</v>
      </c>
    </row>
    <row r="18" spans="1:15" ht="81.75" customHeight="1">
      <c r="A18" s="5" t="s">
        <v>48</v>
      </c>
      <c r="B18" s="2" t="s">
        <v>40</v>
      </c>
      <c r="C18" s="2" t="s">
        <v>37</v>
      </c>
      <c r="D18" s="21">
        <v>44946</v>
      </c>
      <c r="E18" s="7">
        <v>14852</v>
      </c>
      <c r="F18" s="7">
        <v>2452.2</v>
      </c>
      <c r="G18" s="7">
        <f t="shared" si="0"/>
        <v>16.51090762186911</v>
      </c>
      <c r="H18" s="7">
        <v>15800</v>
      </c>
      <c r="I18" s="7">
        <v>15800</v>
      </c>
      <c r="J18" s="7">
        <f t="shared" si="1"/>
        <v>100</v>
      </c>
      <c r="K18" s="7">
        <v>2608.7</v>
      </c>
      <c r="L18" s="7">
        <f>K18/I18*100</f>
        <v>16.510759493670886</v>
      </c>
      <c r="M18" s="24" t="s">
        <v>41</v>
      </c>
      <c r="N18" s="19">
        <v>44986</v>
      </c>
      <c r="O18" s="18" t="s">
        <v>43</v>
      </c>
    </row>
    <row r="19" spans="1:15" ht="15.75">
      <c r="A19" s="6"/>
      <c r="B19" s="3" t="s">
        <v>18</v>
      </c>
      <c r="C19" s="3"/>
      <c r="D19" s="3"/>
      <c r="E19" s="20">
        <f>E9+E15</f>
        <v>344949.30000000005</v>
      </c>
      <c r="F19" s="20">
        <f>F9+F15</f>
        <v>129142.9</v>
      </c>
      <c r="G19" s="23">
        <f t="shared" si="0"/>
        <v>37.43822642921727</v>
      </c>
      <c r="H19" s="20">
        <f>H9+H15</f>
        <v>366830.9</v>
      </c>
      <c r="I19" s="20">
        <f>I9+I15</f>
        <v>357337</v>
      </c>
      <c r="J19" s="22">
        <f>I19/H19*100</f>
        <v>97.41191377280376</v>
      </c>
      <c r="K19" s="20">
        <f>K9+K15</f>
        <v>133456.5</v>
      </c>
      <c r="L19" s="22">
        <f t="shared" si="2"/>
        <v>37.34751788927539</v>
      </c>
      <c r="M19" s="6"/>
      <c r="N19" s="6"/>
      <c r="O19" s="6"/>
    </row>
    <row r="20" ht="15.75">
      <c r="G20" s="13"/>
    </row>
    <row r="21" spans="1:15" ht="100.5" customHeight="1">
      <c r="A21" s="31" t="s">
        <v>33</v>
      </c>
      <c r="B21" s="31"/>
      <c r="C21" s="31"/>
      <c r="D21" s="3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 t="s">
        <v>21</v>
      </c>
    </row>
    <row r="22" spans="1:15" ht="18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6"/>
      <c r="L22" s="10"/>
      <c r="M22" s="10"/>
      <c r="N22" s="10"/>
      <c r="O22" s="10"/>
    </row>
    <row r="25" ht="15.75">
      <c r="A25" s="12"/>
    </row>
  </sheetData>
  <sheetProtection/>
  <mergeCells count="21">
    <mergeCell ref="M7:M8"/>
    <mergeCell ref="L1:O1"/>
    <mergeCell ref="L2:O2"/>
    <mergeCell ref="L3:O3"/>
    <mergeCell ref="E6:G6"/>
    <mergeCell ref="E7:E8"/>
    <mergeCell ref="K7:L7"/>
    <mergeCell ref="N7:N8"/>
    <mergeCell ref="A4:O4"/>
    <mergeCell ref="O6:O8"/>
    <mergeCell ref="A5:O5"/>
    <mergeCell ref="A21:D21"/>
    <mergeCell ref="F7:G7"/>
    <mergeCell ref="H7:H8"/>
    <mergeCell ref="I7:J7"/>
    <mergeCell ref="C7:C8"/>
    <mergeCell ref="B6:B8"/>
    <mergeCell ref="A6:A8"/>
    <mergeCell ref="H6:N6"/>
    <mergeCell ref="D7:D8"/>
    <mergeCell ref="C6:D6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2023-06-22T12:16:34Z</dcterms:modified>
  <cp:category/>
  <cp:version/>
  <cp:contentType/>
  <cp:contentStatus/>
</cp:coreProperties>
</file>