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<sst xmlns="http://schemas.openxmlformats.org/spreadsheetml/2006/main" count="54" uniqueCount="45">
  <si>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</si>
  <si>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</si>
  <si>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</si>
  <si>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</si>
  <si>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</si>
  <si>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</si>
  <si>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</si>
  <si>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</si>
  <si>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</si>
  <si>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</si>
  <si>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</si>
  <si>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</si>
  <si>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</si>
  <si>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</si>
  <si>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</si>
  <si>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</si>
  <si>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</si>
  <si>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Итого</t>
  </si>
  <si>
    <t>1.1.</t>
  </si>
  <si>
    <t>1.</t>
  </si>
  <si>
    <t>2.</t>
  </si>
  <si>
    <t>Образование/Современная школа/Создание новых мест в общеобразовательных организациях, расположенных в сельской местности и поселках городского типа</t>
  </si>
  <si>
    <t>Реконструкция МОБУСОШ № 13 имени И.И.Зарецкого п. Глубокого с увеличением вместимости и выделением блока начального образования на 250 мест (I этап. Блок начального образования на 250 мест)</t>
  </si>
  <si>
    <t>Демография/Спорт-норма жизни/Оснащение объектов спортивной инфраструктуры спортивно-технологическим оборудованием</t>
  </si>
  <si>
    <t>Спортивно-технологическое оборудование для создания малых спортивных площадок (ст. Советская, ул. Бурдовой, 45)</t>
  </si>
  <si>
    <t>2.1.</t>
  </si>
  <si>
    <t>3.</t>
  </si>
  <si>
    <t>3.1.</t>
  </si>
  <si>
    <t>заключение соглашения после получения положительного заключения по экспертизе проекта</t>
  </si>
  <si>
    <t>Модернизация первичного звена здравоохранения Российской Федерации/Реализация региональных программ модернизации первичного звена здравоохранения (осуществление отдельных государственных полномочий по строительству зданий, включая проектно изыскательские работы, для размещения фельдшерско 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крае)</t>
  </si>
  <si>
    <t>4.</t>
  </si>
  <si>
    <t>Культура/Обеспечение качественно нового уровня развития инфраструктуры культуры" ("Культурная среда")</t>
  </si>
  <si>
    <t>Прикубанское сельское поселение Новокубанского района</t>
  </si>
  <si>
    <t>Капитальный ремонт сельского клуба в п. Передовой</t>
  </si>
  <si>
    <t>Строительство фельдшерско акушерских пунктов в хут. Роте-Фане и в ст. Косякинская</t>
  </si>
  <si>
    <t>исполнение контракта</t>
  </si>
  <si>
    <t>заключены контракты на поставку ФАП: ст.Косякинская на сумму 5362,0 тыс.руб., х.Роте-Фане на сумму 4764,6 тыс.руб. Срок поставки 120 календарных дней (11.07.2022 г.), оплата в течение 10 рабочих дней с момента поставки.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</si>
  <si>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22.04.2022 года</t>
  </si>
  <si>
    <t>Предоставлено на 22.04.2022 г.</t>
  </si>
  <si>
    <t>Заключено на 22.04.2022 г.</t>
  </si>
  <si>
    <t>проведение аукциона осуществлялось в 2021 году, в декабре 2021 года соглашение с министерством расторгнуто. Контракт заключен 27.12.2021 г., срок выполнения работ 10.02.2022 г., работы в срок не выполнены, заключено дополнительное соглашение на продление контракта, работы выполнены 16.03.2022 г. Заявка поселения прошла дополнительный отбор в министерстве, ожидается заключение соглашения.</t>
  </si>
  <si>
    <t>контракт расторгнут 18.03.2022 г. в связи с ненадлежащим исполнением поставщиком обязательств по поставке товара. В настоящее время проводится повторный аукцион, предполагаемая дата заключения контракта первая половина мая 2022 года</t>
  </si>
  <si>
    <t>проведение аукциона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</si>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</sst>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right"/>
    </xf>
    <xf numFmtId="14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173" fontId="46" fillId="0" borderId="10" xfId="60" applyNumberFormat="1" applyFont="1" applyBorder="1" applyAlignment="1">
      <alignment wrapText="1" shrinkToFi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wrapText="1" shrinkToFit="1"/>
    </xf>
    <xf numFmtId="14" fontId="47" fillId="0" borderId="10" xfId="0" applyNumberFormat="1" applyFont="1" applyBorder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wrapText="1"/>
    </xf>
    <xf numFmtId="0" fontId="49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0" zoomScaleNormal="90" zoomScalePageLayoutView="0" workbookViewId="0" topLeftCell="A13">
      <selection activeCell="A1" sqref="L1:O3"/>
    </sheetView>
  </sheetViews>
  <sheetFormatPr defaultColWidth="9.140625" defaultRowHeight="15"/>
  <cols>
    <col min="1" max="1" width="5.28125" style="1" customWidth="1"/>
    <col min="2" max="2" width="48.00390625" style="1" customWidth="1"/>
    <col min="3" max="3" width="18.8515625" style="1" customWidth="1"/>
    <col min="4" max="4" width="12.28125" style="1" customWidth="1"/>
    <col min="5" max="5" width="10.57421875" style="1" customWidth="1"/>
    <col min="6" max="6" width="9.421875" style="1" customWidth="1"/>
    <col min="7" max="7" width="6.7109375" style="1" customWidth="1"/>
    <col min="8" max="8" width="10.28125" style="1" customWidth="1"/>
    <col min="9" max="9" width="9.7109375" style="1" customWidth="1"/>
    <col min="10" max="10" width="6.8515625" style="1" customWidth="1"/>
    <col min="11" max="11" width="9.421875" style="1" customWidth="1"/>
    <col min="12" max="12" width="6.421875" style="1" customWidth="1"/>
    <col min="13" max="13" width="11.8515625" style="1" customWidth="1"/>
    <col min="14" max="14" width="13.8515625" style="1" customWidth="1"/>
    <col min="15" max="15" width="32.140625" style="1" customWidth="1"/>
    <col min="16" max="16384" width="9.140625" style="1" customWidth="1"/>
  </cols>
  <sheetData>
    <row r="1" spans="1:15" ht="50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8.25" customHeight="1">
      <c r="A3" s="34" t="s">
        <v>0</v>
      </c>
      <c r="B3" s="40" t="s">
        <v>1</v>
      </c>
      <c r="C3" s="31" t="s">
        <v>2</v>
      </c>
      <c r="D3" s="31"/>
      <c r="E3" s="31" t="s">
        <v>5</v>
      </c>
      <c r="F3" s="31"/>
      <c r="G3" s="31"/>
      <c r="H3" s="31" t="s">
        <v>6</v>
      </c>
      <c r="I3" s="31"/>
      <c r="J3" s="31"/>
      <c r="K3" s="31"/>
      <c r="L3" s="31"/>
      <c r="M3" s="31"/>
      <c r="N3" s="31"/>
      <c r="O3" s="34" t="s">
        <v>11</v>
      </c>
    </row>
    <row r="4" spans="1:15" ht="37.5" customHeight="1">
      <c r="A4" s="35"/>
      <c r="B4" s="42"/>
      <c r="C4" s="40" t="s">
        <v>3</v>
      </c>
      <c r="D4" s="40" t="s">
        <v>4</v>
      </c>
      <c r="E4" s="40" t="s">
        <v>12</v>
      </c>
      <c r="F4" s="38" t="s">
        <v>38</v>
      </c>
      <c r="G4" s="39"/>
      <c r="H4" s="40" t="s">
        <v>7</v>
      </c>
      <c r="I4" s="38" t="s">
        <v>39</v>
      </c>
      <c r="J4" s="39"/>
      <c r="K4" s="38" t="s">
        <v>8</v>
      </c>
      <c r="L4" s="39"/>
      <c r="M4" s="40" t="s">
        <v>9</v>
      </c>
      <c r="N4" s="40" t="s">
        <v>10</v>
      </c>
      <c r="O4" s="35"/>
    </row>
    <row r="5" spans="1:15" ht="39.75" customHeight="1">
      <c r="A5" s="36"/>
      <c r="B5" s="41"/>
      <c r="C5" s="41"/>
      <c r="D5" s="41"/>
      <c r="E5" s="41"/>
      <c r="F5" s="12" t="s">
        <v>14</v>
      </c>
      <c r="G5" s="12" t="s">
        <v>13</v>
      </c>
      <c r="H5" s="41"/>
      <c r="I5" s="12" t="s">
        <v>14</v>
      </c>
      <c r="J5" s="12" t="s">
        <v>13</v>
      </c>
      <c r="K5" s="12" t="s">
        <v>14</v>
      </c>
      <c r="L5" s="12" t="s">
        <v>13</v>
      </c>
      <c r="M5" s="41"/>
      <c r="N5" s="41"/>
      <c r="O5" s="36"/>
    </row>
    <row r="6" spans="1:15" ht="62.25" customHeight="1">
      <c r="A6" s="13" t="s">
        <v>19</v>
      </c>
      <c r="B6" s="4" t="s">
        <v>21</v>
      </c>
      <c r="C6" s="4" t="s">
        <v>15</v>
      </c>
      <c r="D6" s="20"/>
      <c r="E6" s="26">
        <f>E7</f>
        <v>49135.8</v>
      </c>
      <c r="F6" s="26">
        <f>F7</f>
        <v>0</v>
      </c>
      <c r="G6" s="26">
        <f aca="true" t="shared" si="0" ref="G6:G14">F6/E6*100</f>
        <v>0</v>
      </c>
      <c r="H6" s="26">
        <f>H7</f>
        <v>50655.5</v>
      </c>
      <c r="I6" s="26">
        <f>I7</f>
        <v>0</v>
      </c>
      <c r="J6" s="26">
        <f aca="true" t="shared" si="1" ref="J6:J14">I6/H6*100</f>
        <v>0</v>
      </c>
      <c r="K6" s="26">
        <f>K7</f>
        <v>0</v>
      </c>
      <c r="L6" s="26">
        <v>0</v>
      </c>
      <c r="M6" s="14"/>
      <c r="N6" s="15"/>
      <c r="O6" s="23"/>
    </row>
    <row r="7" spans="1:15" ht="63.75" customHeight="1">
      <c r="A7" s="7" t="s">
        <v>18</v>
      </c>
      <c r="B7" s="2" t="s">
        <v>22</v>
      </c>
      <c r="C7" s="2"/>
      <c r="D7" s="6" t="s">
        <v>16</v>
      </c>
      <c r="E7" s="10">
        <v>49135.8</v>
      </c>
      <c r="F7" s="10">
        <v>0</v>
      </c>
      <c r="G7" s="10">
        <f t="shared" si="0"/>
        <v>0</v>
      </c>
      <c r="H7" s="10">
        <v>50655.5</v>
      </c>
      <c r="I7" s="10">
        <v>0</v>
      </c>
      <c r="J7" s="10">
        <f t="shared" si="1"/>
        <v>0</v>
      </c>
      <c r="K7" s="10">
        <v>0</v>
      </c>
      <c r="L7" s="10">
        <v>0</v>
      </c>
      <c r="M7" s="11"/>
      <c r="N7" s="25"/>
      <c r="O7" s="29" t="s">
        <v>28</v>
      </c>
    </row>
    <row r="8" spans="1:15" ht="306.75" customHeight="1">
      <c r="A8" s="13" t="s">
        <v>20</v>
      </c>
      <c r="B8" s="21" t="s">
        <v>29</v>
      </c>
      <c r="C8" s="4" t="s">
        <v>15</v>
      </c>
      <c r="D8" s="20"/>
      <c r="E8" s="26">
        <f>E9</f>
        <v>20000</v>
      </c>
      <c r="F8" s="26">
        <f>F9</f>
        <v>0</v>
      </c>
      <c r="G8" s="26">
        <f t="shared" si="0"/>
        <v>0</v>
      </c>
      <c r="H8" s="26">
        <f>H9</f>
        <v>20000</v>
      </c>
      <c r="I8" s="26">
        <f>I9</f>
        <v>10126.6</v>
      </c>
      <c r="J8" s="26">
        <f t="shared" si="1"/>
        <v>50.633</v>
      </c>
      <c r="K8" s="26">
        <f>K9</f>
        <v>0</v>
      </c>
      <c r="L8" s="26">
        <v>0</v>
      </c>
      <c r="M8" s="4"/>
      <c r="N8" s="5"/>
      <c r="O8" s="9"/>
    </row>
    <row r="9" spans="1:15" ht="90" customHeight="1">
      <c r="A9" s="7" t="s">
        <v>25</v>
      </c>
      <c r="B9" s="2" t="s">
        <v>34</v>
      </c>
      <c r="C9" s="2"/>
      <c r="D9" s="28">
        <v>44580</v>
      </c>
      <c r="E9" s="10">
        <v>20000</v>
      </c>
      <c r="F9" s="10">
        <v>0</v>
      </c>
      <c r="G9" s="10">
        <f t="shared" si="0"/>
        <v>0</v>
      </c>
      <c r="H9" s="10">
        <v>20000</v>
      </c>
      <c r="I9" s="10">
        <v>10126.6</v>
      </c>
      <c r="J9" s="10">
        <f t="shared" si="1"/>
        <v>50.633</v>
      </c>
      <c r="K9" s="10">
        <v>0</v>
      </c>
      <c r="L9" s="10">
        <v>0</v>
      </c>
      <c r="M9" s="11" t="s">
        <v>35</v>
      </c>
      <c r="N9" s="8">
        <v>44634</v>
      </c>
      <c r="O9" s="27" t="s">
        <v>36</v>
      </c>
    </row>
    <row r="10" spans="1:15" ht="60.75" customHeight="1">
      <c r="A10" s="13" t="s">
        <v>26</v>
      </c>
      <c r="B10" s="21" t="s">
        <v>23</v>
      </c>
      <c r="C10" s="4" t="s">
        <v>15</v>
      </c>
      <c r="D10" s="20"/>
      <c r="E10" s="26">
        <f>E11</f>
        <v>2862.6</v>
      </c>
      <c r="F10" s="26">
        <f>F11</f>
        <v>0</v>
      </c>
      <c r="G10" s="26">
        <f t="shared" si="0"/>
        <v>0</v>
      </c>
      <c r="H10" s="26">
        <f>H11</f>
        <v>2957.4</v>
      </c>
      <c r="I10" s="26">
        <f>I11</f>
        <v>0</v>
      </c>
      <c r="J10" s="26">
        <f t="shared" si="1"/>
        <v>0</v>
      </c>
      <c r="K10" s="26">
        <f>K11</f>
        <v>0</v>
      </c>
      <c r="L10" s="26">
        <v>0</v>
      </c>
      <c r="M10" s="4"/>
      <c r="N10" s="5"/>
      <c r="O10" s="23"/>
    </row>
    <row r="11" spans="1:15" ht="104.25" customHeight="1">
      <c r="A11" s="7" t="s">
        <v>27</v>
      </c>
      <c r="B11" s="2" t="s">
        <v>24</v>
      </c>
      <c r="C11" s="2"/>
      <c r="D11" s="28">
        <v>44216</v>
      </c>
      <c r="E11" s="10">
        <v>2862.6</v>
      </c>
      <c r="F11" s="10">
        <v>0</v>
      </c>
      <c r="G11" s="10">
        <f t="shared" si="0"/>
        <v>0</v>
      </c>
      <c r="H11" s="10">
        <v>2957.4</v>
      </c>
      <c r="I11" s="10">
        <v>0</v>
      </c>
      <c r="J11" s="10">
        <f t="shared" si="1"/>
        <v>0</v>
      </c>
      <c r="K11" s="10">
        <v>0</v>
      </c>
      <c r="L11" s="10">
        <v>0</v>
      </c>
      <c r="M11" s="11" t="s">
        <v>42</v>
      </c>
      <c r="N11" s="8"/>
      <c r="O11" s="24" t="s">
        <v>41</v>
      </c>
    </row>
    <row r="12" spans="1:15" ht="81.75" customHeight="1">
      <c r="A12" s="13" t="s">
        <v>30</v>
      </c>
      <c r="B12" s="21" t="s">
        <v>31</v>
      </c>
      <c r="C12" s="4" t="s">
        <v>32</v>
      </c>
      <c r="D12" s="20"/>
      <c r="E12" s="26">
        <f>E13</f>
        <v>2900.7</v>
      </c>
      <c r="F12" s="26">
        <f>F13</f>
        <v>0</v>
      </c>
      <c r="G12" s="26">
        <f>F12/E12*100</f>
        <v>0</v>
      </c>
      <c r="H12" s="26">
        <f>H13</f>
        <v>3533.1</v>
      </c>
      <c r="I12" s="26">
        <f>I13</f>
        <v>3533.1</v>
      </c>
      <c r="J12" s="26">
        <f>I12/H12*100</f>
        <v>100</v>
      </c>
      <c r="K12" s="26">
        <f>K13</f>
        <v>0</v>
      </c>
      <c r="L12" s="26">
        <v>0</v>
      </c>
      <c r="M12" s="4"/>
      <c r="N12" s="5"/>
      <c r="O12" s="23"/>
    </row>
    <row r="13" spans="1:15" ht="166.5" customHeight="1">
      <c r="A13" s="7" t="s">
        <v>27</v>
      </c>
      <c r="B13" s="2" t="s">
        <v>33</v>
      </c>
      <c r="C13" s="2"/>
      <c r="D13" s="28" t="s">
        <v>16</v>
      </c>
      <c r="E13" s="10">
        <v>2900.7</v>
      </c>
      <c r="F13" s="10">
        <v>0</v>
      </c>
      <c r="G13" s="10">
        <f>F13/E13*100</f>
        <v>0</v>
      </c>
      <c r="H13" s="10">
        <v>3533.1</v>
      </c>
      <c r="I13" s="10">
        <v>3533.1</v>
      </c>
      <c r="J13" s="10">
        <f>I13/H13*100</f>
        <v>100</v>
      </c>
      <c r="K13" s="10">
        <v>0</v>
      </c>
      <c r="L13" s="10">
        <v>0</v>
      </c>
      <c r="M13" s="11" t="s">
        <v>35</v>
      </c>
      <c r="N13" s="8">
        <v>44583</v>
      </c>
      <c r="O13" s="24" t="s">
        <v>40</v>
      </c>
    </row>
    <row r="14" spans="1:15" ht="15.75">
      <c r="A14" s="9"/>
      <c r="B14" s="3" t="s">
        <v>17</v>
      </c>
      <c r="C14" s="3"/>
      <c r="D14" s="3"/>
      <c r="E14" s="26">
        <f>E6+E10+E8+E12</f>
        <v>74899.09999999999</v>
      </c>
      <c r="F14" s="26">
        <f>F6+F10+F8+F12</f>
        <v>0</v>
      </c>
      <c r="G14" s="26">
        <f t="shared" si="0"/>
        <v>0</v>
      </c>
      <c r="H14" s="26">
        <f>H6+H10+H8+H12</f>
        <v>77146</v>
      </c>
      <c r="I14" s="26">
        <f>I6+I10+I8+I12</f>
        <v>13659.7</v>
      </c>
      <c r="J14" s="26">
        <f t="shared" si="1"/>
        <v>17.706297150856816</v>
      </c>
      <c r="K14" s="26">
        <f>K6+K10+K8+K12</f>
        <v>0</v>
      </c>
      <c r="L14" s="26">
        <v>0</v>
      </c>
      <c r="M14" s="9"/>
      <c r="N14" s="9"/>
      <c r="O14" s="9"/>
    </row>
    <row r="15" ht="15.75">
      <c r="G15" s="19"/>
    </row>
    <row r="16" spans="1:15" ht="56.25" customHeight="1">
      <c r="A16" s="30" t="s">
        <v>43</v>
      </c>
      <c r="B16" s="30"/>
      <c r="C16" s="30"/>
      <c r="D16" s="3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 t="s">
        <v>44</v>
      </c>
    </row>
    <row r="17" spans="1:15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2"/>
      <c r="L17" s="16"/>
      <c r="M17" s="16"/>
      <c r="N17" s="16"/>
      <c r="O17" s="16"/>
    </row>
    <row r="20" ht="15.75">
      <c r="A20" s="18"/>
    </row>
  </sheetData>
  <sheetProtection/>
  <mergeCells count="18">
    <mergeCell ref="D4:D5"/>
    <mergeCell ref="A16:D16"/>
    <mergeCell ref="F4:G4"/>
    <mergeCell ref="H4:H5"/>
    <mergeCell ref="I4:J4"/>
    <mergeCell ref="C4:C5"/>
    <mergeCell ref="N4:N5"/>
    <mergeCell ref="M4:M5"/>
    <mergeCell ref="K4:L4"/>
    <mergeCell ref="E4:E5"/>
    <mergeCell ref="B3:B5"/>
    <mergeCell ref="E3:G3"/>
    <mergeCell ref="C3:D3"/>
    <mergeCell ref="A1:O1"/>
    <mergeCell ref="A2:O2"/>
    <mergeCell ref="H3:N3"/>
    <mergeCell ref="O3:O5"/>
    <mergeCell ref="A3:A5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2022-05-16T12:00:14Z</dcterms:modified>
  <cp:category/>
  <cp:version/>
  <cp:contentType/>
  <cp:contentStatus/>
</cp:coreProperties>
</file>